
<file path=[Content_Types].xml><?xml version="1.0" encoding="utf-8"?>
<Types xmlns="http://schemas.openxmlformats.org/package/2006/content-types">
  <Override PartName="/xl/chartsheets/sheet17.xml" ContentType="application/vnd.openxmlformats-officedocument.spreadsheetml.chart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heets/sheet13.xml" ContentType="application/vnd.openxmlformats-officedocument.spreadsheetml.chartsheet+xml"/>
  <Override PartName="/xl/drawings/drawing17.xml" ContentType="application/vnd.openxmlformats-officedocument.drawing+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heets/sheet6.xml" ContentType="application/vnd.openxmlformats-officedocument.spreadsheetml.chartsheet+xml"/>
  <Override PartName="/xl/chartsheets/sheet8.xml" ContentType="application/vnd.openxmlformats-officedocument.spreadsheetml.chartsheet+xml"/>
  <Override PartName="/xl/worksheets/sheet3.xml" ContentType="application/vnd.openxmlformats-officedocument.spreadsheetml.worksheet+xml"/>
  <Override PartName="/xl/drawings/drawing13.xml" ContentType="application/vnd.openxmlformats-officedocument.drawing+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heets/sheet4.xml" ContentType="application/vnd.openxmlformats-officedocument.spreadsheetml.chartsheet+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xl/chartsheets/sheet18.xml" ContentType="application/vnd.openxmlformats-officedocument.spreadsheetml.chart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chartsheets/sheet14.xml" ContentType="application/vnd.openxmlformats-officedocument.spreadsheetml.chart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charts/chart59.xml" ContentType="application/vnd.openxmlformats-officedocument.drawingml.chart+xml"/>
  <Override PartName="/xl/workbook.xml" ContentType="application/vnd.openxmlformats-officedocument.spreadsheetml.sheet.main+xml"/>
  <Override PartName="/xl/chartsheets/sheet9.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docProps/app.xml" ContentType="application/vnd.openxmlformats-officedocument.extended-properties+xml"/>
  <Override PartName="/xl/chartsheets/sheet7.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alcChain.xml" ContentType="application/vnd.openxmlformats-officedocument.spreadsheetml.calcChain+xml"/>
  <Override PartName="/xl/chartsheets/sheet3.xml" ContentType="application/vnd.openxmlformats-officedocument.spreadsheetml.chart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chartsheets/sheet15.xml" ContentType="application/vnd.openxmlformats-officedocument.spreadsheetml.chart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chartsheets/sheet11.xml" ContentType="application/vnd.openxmlformats-officedocument.spreadsheetml.chartsheet+xml"/>
  <Override PartName="/xl/drawings/drawing15.xml" ContentType="application/vnd.openxmlformats-officedocument.drawing+xml"/>
  <Override PartName="/xl/charts/chart29.xml" ContentType="application/vnd.openxmlformats-officedocument.drawingml.chart+xml"/>
  <Override PartName="/xl/charts/chart58.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5" windowWidth="9690" windowHeight="3465" tabRatio="866" firstSheet="12" activeTab="20"/>
  </bookViews>
  <sheets>
    <sheet name="Chart1" sheetId="1" r:id="rId1"/>
    <sheet name="Chart2" sheetId="2" r:id="rId2"/>
    <sheet name="Chart3" sheetId="3" r:id="rId3"/>
    <sheet name="Chart4" sheetId="4" r:id="rId4"/>
    <sheet name="Chart5" sheetId="5" r:id="rId5"/>
    <sheet name="Chart6" sheetId="6" r:id="rId6"/>
    <sheet name="Chart7" sheetId="7" r:id="rId7"/>
    <sheet name="Chart8" sheetId="8" r:id="rId8"/>
    <sheet name="Chart9" sheetId="9" r:id="rId9"/>
    <sheet name="Chart10" sheetId="10" r:id="rId10"/>
    <sheet name="Chart11" sheetId="11" r:id="rId11"/>
    <sheet name="Chart12" sheetId="12" r:id="rId12"/>
    <sheet name="Chart13" sheetId="13" r:id="rId13"/>
    <sheet name="Chart14" sheetId="14" r:id="rId14"/>
    <sheet name="Chart15" sheetId="15" r:id="rId15"/>
    <sheet name="Chart16" sheetId="16" r:id="rId16"/>
    <sheet name="Chart17" sheetId="18" r:id="rId17"/>
    <sheet name="Chart18" sheetId="19" r:id="rId18"/>
    <sheet name="stats" sheetId="20" r:id="rId19"/>
    <sheet name="graphs" sheetId="21" r:id="rId20"/>
    <sheet name="legend" sheetId="22" r:id="rId21"/>
    <sheet name="Explianatory Notes" sheetId="23" r:id="rId22"/>
  </sheets>
  <definedNames>
    <definedName name="_xlnm.Print_Titles" localSheetId="18">stats!$A:$A,stats!$1:$1</definedName>
  </definedNames>
  <calcPr calcId="125725" fullCalcOnLoad="1"/>
</workbook>
</file>

<file path=xl/calcChain.xml><?xml version="1.0" encoding="utf-8"?>
<calcChain xmlns="http://schemas.openxmlformats.org/spreadsheetml/2006/main">
  <c r="B23" i="20"/>
  <c r="C23"/>
  <c r="D23"/>
  <c r="F23"/>
  <c r="G23"/>
  <c r="H23"/>
  <c r="I23"/>
  <c r="J23"/>
  <c r="K23"/>
  <c r="L23"/>
  <c r="M23"/>
  <c r="O23"/>
  <c r="P23"/>
  <c r="Q23"/>
  <c r="R23"/>
  <c r="S23"/>
  <c r="T23"/>
  <c r="U23"/>
  <c r="W23"/>
  <c r="X23"/>
  <c r="Y23"/>
  <c r="Z23"/>
  <c r="AA23"/>
  <c r="AB23"/>
  <c r="B25"/>
  <c r="C25"/>
  <c r="D25"/>
  <c r="F25"/>
  <c r="G25"/>
  <c r="H25"/>
  <c r="I25"/>
  <c r="J25"/>
  <c r="K25"/>
  <c r="L25"/>
  <c r="M25"/>
  <c r="O25"/>
  <c r="P25"/>
  <c r="Q25"/>
  <c r="R25"/>
  <c r="S25"/>
  <c r="T25"/>
  <c r="U25"/>
  <c r="W25"/>
  <c r="X25"/>
  <c r="Y25"/>
  <c r="Z25"/>
  <c r="AA25"/>
  <c r="AB25"/>
  <c r="B34"/>
  <c r="C34"/>
  <c r="D34"/>
  <c r="F34"/>
  <c r="G34"/>
  <c r="H34"/>
  <c r="I34"/>
  <c r="J34"/>
  <c r="K34"/>
  <c r="L34"/>
  <c r="M34"/>
  <c r="O34"/>
  <c r="P34"/>
  <c r="Q34"/>
  <c r="R34"/>
  <c r="S34"/>
  <c r="T34"/>
  <c r="U34"/>
  <c r="W34"/>
  <c r="X34"/>
  <c r="Y34"/>
  <c r="Z34"/>
  <c r="AA34"/>
  <c r="AB34"/>
  <c r="B61"/>
  <c r="C61"/>
  <c r="D61"/>
  <c r="F61"/>
  <c r="H61"/>
  <c r="I61"/>
  <c r="J61"/>
  <c r="K61"/>
  <c r="L61"/>
  <c r="M61"/>
  <c r="O61"/>
  <c r="P61"/>
  <c r="Q61"/>
  <c r="R61"/>
  <c r="S61"/>
  <c r="T61"/>
  <c r="U61"/>
  <c r="W61"/>
  <c r="X61"/>
  <c r="Y61"/>
  <c r="Z61"/>
  <c r="AA61"/>
  <c r="AB61"/>
  <c r="B65"/>
  <c r="C65"/>
  <c r="D65"/>
  <c r="F65"/>
  <c r="G65"/>
  <c r="H65"/>
  <c r="I65"/>
  <c r="J65"/>
  <c r="K65"/>
  <c r="L65"/>
  <c r="M65"/>
  <c r="O65"/>
  <c r="P65"/>
  <c r="Q65"/>
  <c r="R65"/>
  <c r="S65"/>
  <c r="T65"/>
  <c r="U65"/>
  <c r="W65"/>
  <c r="X65"/>
  <c r="Y65"/>
  <c r="Z65"/>
  <c r="AB65"/>
  <c r="B66"/>
  <c r="C66"/>
  <c r="D66"/>
  <c r="F66"/>
  <c r="G66"/>
  <c r="H66"/>
  <c r="I66"/>
  <c r="J66"/>
  <c r="K66"/>
  <c r="L66"/>
  <c r="M66"/>
  <c r="O66"/>
  <c r="P66"/>
  <c r="Q66"/>
  <c r="R66"/>
  <c r="S66"/>
  <c r="T66"/>
  <c r="U66"/>
  <c r="W66"/>
  <c r="X66"/>
  <c r="Y66"/>
  <c r="Z66"/>
  <c r="AB66"/>
  <c r="B68"/>
  <c r="C68"/>
  <c r="D68"/>
  <c r="F68"/>
  <c r="G68"/>
  <c r="H68"/>
  <c r="I68"/>
  <c r="J68"/>
  <c r="K68"/>
  <c r="L68"/>
  <c r="M68"/>
  <c r="O68"/>
  <c r="P68"/>
  <c r="Q68"/>
  <c r="R68"/>
  <c r="S68"/>
  <c r="T68"/>
  <c r="U68"/>
  <c r="W68"/>
  <c r="X68"/>
  <c r="Y68"/>
  <c r="Z68"/>
  <c r="AA68"/>
  <c r="AB68"/>
  <c r="B73"/>
  <c r="F73"/>
  <c r="H73"/>
  <c r="O73"/>
  <c r="P73"/>
  <c r="Q73"/>
  <c r="U73"/>
  <c r="W73"/>
  <c r="X73"/>
  <c r="Y73"/>
  <c r="AA73"/>
  <c r="AB73"/>
  <c r="B124"/>
  <c r="C124"/>
  <c r="D124"/>
  <c r="F124"/>
  <c r="G124"/>
  <c r="H124"/>
  <c r="I124"/>
  <c r="J124"/>
  <c r="K124"/>
  <c r="L124"/>
  <c r="M124"/>
  <c r="O124"/>
  <c r="P124"/>
  <c r="Q124"/>
  <c r="R124"/>
  <c r="S124"/>
  <c r="T124"/>
  <c r="U124"/>
  <c r="W124"/>
  <c r="X124"/>
  <c r="Y124"/>
  <c r="Z124"/>
  <c r="AA124"/>
  <c r="AB124"/>
  <c r="B125"/>
  <c r="C125"/>
  <c r="D125"/>
  <c r="F125"/>
  <c r="G125"/>
  <c r="H125"/>
  <c r="I125"/>
  <c r="J125"/>
  <c r="K125"/>
  <c r="L125"/>
  <c r="M125"/>
  <c r="O125"/>
  <c r="P125"/>
  <c r="Q125"/>
  <c r="R125"/>
  <c r="S125"/>
  <c r="T125"/>
  <c r="U125"/>
  <c r="W125"/>
  <c r="X125"/>
  <c r="Y125"/>
  <c r="Z125"/>
  <c r="AA125"/>
  <c r="AB125"/>
  <c r="B126"/>
  <c r="C126"/>
  <c r="D126"/>
  <c r="F126"/>
  <c r="G126"/>
  <c r="H126"/>
  <c r="I126"/>
  <c r="J126"/>
  <c r="K126"/>
  <c r="L126"/>
  <c r="M126"/>
  <c r="O126"/>
  <c r="P126"/>
  <c r="Q126"/>
  <c r="R126"/>
  <c r="S126"/>
  <c r="T126"/>
  <c r="U126"/>
  <c r="W126"/>
  <c r="X126"/>
  <c r="Y126"/>
  <c r="Z126"/>
  <c r="AA126"/>
  <c r="AB126"/>
  <c r="B127"/>
  <c r="C127"/>
  <c r="D127"/>
  <c r="F127"/>
  <c r="G127"/>
  <c r="H127"/>
  <c r="I127"/>
  <c r="J127"/>
  <c r="K127"/>
  <c r="L127"/>
  <c r="M127"/>
  <c r="O127"/>
  <c r="P127"/>
  <c r="Q127"/>
  <c r="R127"/>
  <c r="S127"/>
  <c r="T127"/>
  <c r="U127"/>
  <c r="W127"/>
  <c r="X127"/>
  <c r="Y127"/>
  <c r="Z127"/>
  <c r="AA127"/>
  <c r="AB127"/>
  <c r="B128"/>
  <c r="C128"/>
  <c r="D128"/>
  <c r="F128"/>
  <c r="G128"/>
  <c r="H128"/>
  <c r="I128"/>
  <c r="J128"/>
  <c r="K128"/>
  <c r="L128"/>
  <c r="M128"/>
  <c r="O128"/>
  <c r="P128"/>
  <c r="Q128"/>
  <c r="R128"/>
  <c r="S128"/>
  <c r="T128"/>
  <c r="U128"/>
  <c r="W128"/>
  <c r="X128"/>
  <c r="Y128"/>
  <c r="Z128"/>
  <c r="AA128"/>
  <c r="AB128"/>
  <c r="B129"/>
  <c r="C129"/>
  <c r="D129"/>
  <c r="F129"/>
  <c r="G129"/>
  <c r="H129"/>
  <c r="I129"/>
  <c r="J129"/>
  <c r="K129"/>
  <c r="L129"/>
  <c r="M129"/>
  <c r="O129"/>
  <c r="P129"/>
  <c r="Q129"/>
  <c r="R129"/>
  <c r="S129"/>
  <c r="T129"/>
  <c r="U129"/>
  <c r="W129"/>
  <c r="X129"/>
  <c r="Y129"/>
  <c r="Z129"/>
  <c r="AA129"/>
  <c r="AB129"/>
  <c r="B130"/>
  <c r="C130"/>
  <c r="D130"/>
  <c r="F130"/>
  <c r="G130"/>
  <c r="H130"/>
  <c r="I130"/>
  <c r="J130"/>
  <c r="K130"/>
  <c r="L130"/>
  <c r="M130"/>
  <c r="O130"/>
  <c r="P130"/>
  <c r="Q130"/>
  <c r="R130"/>
  <c r="S130"/>
  <c r="T130"/>
  <c r="U130"/>
  <c r="W130"/>
  <c r="X130"/>
  <c r="Y130"/>
  <c r="Z130"/>
  <c r="AA130"/>
  <c r="AB130"/>
  <c r="B131"/>
  <c r="C131"/>
  <c r="D131"/>
  <c r="F131"/>
  <c r="G131"/>
  <c r="H131"/>
  <c r="I131"/>
  <c r="J131"/>
  <c r="K131"/>
  <c r="L131"/>
  <c r="M131"/>
  <c r="O131"/>
  <c r="P131"/>
  <c r="Q131"/>
  <c r="R131"/>
  <c r="S131"/>
  <c r="T131"/>
  <c r="U131"/>
  <c r="W131"/>
  <c r="X131"/>
  <c r="Y131"/>
  <c r="Z131"/>
  <c r="AA131"/>
  <c r="AB131"/>
  <c r="B132"/>
  <c r="C132"/>
  <c r="D132"/>
  <c r="F132"/>
  <c r="G132"/>
  <c r="H132"/>
  <c r="I132"/>
  <c r="J132"/>
  <c r="K132"/>
  <c r="L132"/>
  <c r="M132"/>
  <c r="O132"/>
  <c r="P132"/>
  <c r="Q132"/>
  <c r="R132"/>
  <c r="S132"/>
  <c r="T132"/>
  <c r="U132"/>
  <c r="W132"/>
  <c r="X132"/>
  <c r="Y132"/>
  <c r="Z132"/>
  <c r="AA132"/>
  <c r="AB132"/>
  <c r="B133"/>
  <c r="C133"/>
  <c r="D133"/>
  <c r="F133"/>
  <c r="G133"/>
  <c r="H133"/>
  <c r="I133"/>
  <c r="J133"/>
  <c r="K133"/>
  <c r="L133"/>
  <c r="M133"/>
  <c r="O133"/>
  <c r="P133"/>
  <c r="Q133"/>
  <c r="R133"/>
  <c r="S133"/>
  <c r="T133"/>
  <c r="U133"/>
  <c r="W133"/>
  <c r="X133"/>
  <c r="Y133"/>
  <c r="Z133"/>
  <c r="AA133"/>
  <c r="AB133"/>
  <c r="B134"/>
  <c r="C134"/>
  <c r="D134"/>
  <c r="F134"/>
  <c r="G134"/>
  <c r="H134"/>
  <c r="I134"/>
  <c r="J134"/>
  <c r="K134"/>
  <c r="L134"/>
  <c r="M134"/>
  <c r="O134"/>
  <c r="P134"/>
  <c r="Q134"/>
  <c r="R134"/>
  <c r="S134"/>
  <c r="T134"/>
  <c r="U134"/>
  <c r="W134"/>
  <c r="X134"/>
  <c r="Y134"/>
  <c r="Z134"/>
  <c r="AA134"/>
  <c r="AB134"/>
  <c r="B135"/>
  <c r="C135"/>
  <c r="D135"/>
  <c r="F135"/>
  <c r="G135"/>
  <c r="H135"/>
  <c r="I135"/>
  <c r="J135"/>
  <c r="K135"/>
  <c r="L135"/>
  <c r="M135"/>
  <c r="O135"/>
  <c r="P135"/>
  <c r="Q135"/>
  <c r="R135"/>
  <c r="S135"/>
  <c r="T135"/>
  <c r="U135"/>
  <c r="W135"/>
  <c r="X135"/>
  <c r="Y135"/>
  <c r="Z135"/>
  <c r="AA135"/>
  <c r="AB135"/>
  <c r="B136"/>
  <c r="C136"/>
  <c r="D136"/>
  <c r="F136"/>
  <c r="G136"/>
  <c r="H136"/>
  <c r="I136"/>
  <c r="J136"/>
  <c r="K136"/>
  <c r="L136"/>
  <c r="M136"/>
  <c r="O136"/>
  <c r="P136"/>
  <c r="Q136"/>
  <c r="R136"/>
  <c r="S136"/>
  <c r="T136"/>
  <c r="U136"/>
  <c r="W136"/>
  <c r="X136"/>
  <c r="Y136"/>
  <c r="Z136"/>
  <c r="AA136"/>
  <c r="AB136"/>
  <c r="B137"/>
  <c r="C137"/>
  <c r="D137"/>
  <c r="F137"/>
  <c r="G137"/>
  <c r="H137"/>
  <c r="I137"/>
  <c r="J137"/>
  <c r="K137"/>
  <c r="L137"/>
  <c r="M137"/>
  <c r="O137"/>
  <c r="P137"/>
  <c r="Q137"/>
  <c r="R137"/>
  <c r="S137"/>
  <c r="T137"/>
  <c r="U137"/>
  <c r="W137"/>
  <c r="X137"/>
  <c r="Y137"/>
  <c r="Z137"/>
  <c r="AA137"/>
  <c r="AB137"/>
  <c r="B138"/>
  <c r="C138"/>
  <c r="D138"/>
  <c r="F138"/>
  <c r="G138"/>
  <c r="H138"/>
  <c r="I138"/>
  <c r="J138"/>
  <c r="K138"/>
  <c r="L138"/>
  <c r="M138"/>
  <c r="O138"/>
  <c r="P138"/>
  <c r="Q138"/>
  <c r="R138"/>
  <c r="S138"/>
  <c r="T138"/>
  <c r="U138"/>
  <c r="W138"/>
  <c r="X138"/>
  <c r="Y138"/>
  <c r="Z138"/>
  <c r="AA138"/>
  <c r="AB138"/>
  <c r="B139"/>
  <c r="C139"/>
  <c r="D139"/>
  <c r="F139"/>
  <c r="G139"/>
  <c r="H139"/>
  <c r="I139"/>
  <c r="J139"/>
  <c r="K139"/>
  <c r="L139"/>
  <c r="M139"/>
  <c r="O139"/>
  <c r="P139"/>
  <c r="Q139"/>
  <c r="R139"/>
  <c r="S139"/>
  <c r="T139"/>
  <c r="U139"/>
  <c r="W139"/>
  <c r="X139"/>
  <c r="Y139"/>
  <c r="Z139"/>
  <c r="AA139"/>
  <c r="AB139"/>
  <c r="B140"/>
  <c r="C140"/>
  <c r="D140"/>
  <c r="F140"/>
  <c r="G140"/>
  <c r="H140"/>
  <c r="I140"/>
  <c r="J140"/>
  <c r="K140"/>
  <c r="L140"/>
  <c r="M140"/>
  <c r="O140"/>
  <c r="P140"/>
  <c r="Q140"/>
  <c r="R140"/>
  <c r="S140"/>
  <c r="T140"/>
  <c r="U140"/>
  <c r="W140"/>
  <c r="X140"/>
  <c r="Y140"/>
  <c r="Z140"/>
  <c r="AA140"/>
  <c r="AB140"/>
  <c r="B141"/>
  <c r="C141"/>
  <c r="D141"/>
  <c r="F141"/>
  <c r="G141"/>
  <c r="H141"/>
  <c r="I141"/>
  <c r="J141"/>
  <c r="K141"/>
  <c r="L141"/>
  <c r="M141"/>
  <c r="O141"/>
  <c r="P141"/>
  <c r="Q141"/>
  <c r="R141"/>
  <c r="S141"/>
  <c r="T141"/>
  <c r="U141"/>
  <c r="W141"/>
  <c r="X141"/>
  <c r="Y141"/>
  <c r="Z141"/>
  <c r="AA141"/>
  <c r="AB141"/>
</calcChain>
</file>

<file path=xl/sharedStrings.xml><?xml version="1.0" encoding="utf-8"?>
<sst xmlns="http://schemas.openxmlformats.org/spreadsheetml/2006/main" count="564" uniqueCount="389">
  <si>
    <t>BCIT</t>
  </si>
  <si>
    <t>CAM</t>
  </si>
  <si>
    <t>CAP</t>
  </si>
  <si>
    <t>CR</t>
  </si>
  <si>
    <t>LC</t>
  </si>
  <si>
    <t>MAL</t>
  </si>
  <si>
    <t>NVIT</t>
  </si>
  <si>
    <t>NI</t>
  </si>
  <si>
    <t>NL</t>
  </si>
  <si>
    <t>NW</t>
  </si>
  <si>
    <t>RR</t>
  </si>
  <si>
    <t>SEL</t>
  </si>
  <si>
    <t>SFU</t>
  </si>
  <si>
    <t>TWU</t>
  </si>
  <si>
    <t>UBC</t>
  </si>
  <si>
    <t>UVIC</t>
  </si>
  <si>
    <t>1.  TYPE OF LIBRARY:</t>
  </si>
  <si>
    <t>X</t>
  </si>
  <si>
    <t xml:space="preserve">      University College</t>
  </si>
  <si>
    <t xml:space="preserve">      College</t>
  </si>
  <si>
    <t xml:space="preserve">      Institute</t>
  </si>
  <si>
    <t>2.  NUMBER OF CAMPUSES WITH LIBRARY STAFF:</t>
  </si>
  <si>
    <t xml:space="preserve">     NUMBER OF CAMPUSES WITHOUT LIBRARY STAFF:</t>
  </si>
  <si>
    <t>3.  USERS:</t>
  </si>
  <si>
    <t xml:space="preserve">      a)  FTE Students (funded):</t>
  </si>
  <si>
    <t xml:space="preserve">      b)  FTE Faculty:</t>
  </si>
  <si>
    <t xml:space="preserve">      c)  Is there an annual fee for Community Borrowers?</t>
  </si>
  <si>
    <t xml:space="preserve">           No</t>
  </si>
  <si>
    <t xml:space="preserve">           Yes</t>
  </si>
  <si>
    <t xml:space="preserve">            Fee</t>
  </si>
  <si>
    <t>4.  LIBRARY PERSONNEL</t>
  </si>
  <si>
    <t xml:space="preserve">      a)  FTE Librarians (including Director)</t>
  </si>
  <si>
    <t xml:space="preserve">      b)  FTE Library Staff</t>
  </si>
  <si>
    <t xml:space="preserve">      c)  Subtotal FTE Personnel (a + b)</t>
  </si>
  <si>
    <t xml:space="preserve">      d)  FTE Student Aides:</t>
  </si>
  <si>
    <r>
      <t xml:space="preserve">      e)  </t>
    </r>
    <r>
      <rPr>
        <b/>
        <sz val="8"/>
        <rFont val="Arial"/>
      </rPr>
      <t>Total Personnel in FTE:</t>
    </r>
  </si>
  <si>
    <t>5.  COLLECTIONS</t>
  </si>
  <si>
    <r>
      <t xml:space="preserve">      </t>
    </r>
    <r>
      <rPr>
        <b/>
        <sz val="8"/>
        <rFont val="Arial"/>
      </rPr>
      <t>Volumes:</t>
    </r>
  </si>
  <si>
    <t xml:space="preserve">       a)  Monographs:</t>
  </si>
  <si>
    <t xml:space="preserve">       b)  Videos and Films:</t>
  </si>
  <si>
    <t xml:space="preserve">       c)  Other Audio Formats:</t>
  </si>
  <si>
    <t xml:space="preserve">       d)  Other Visual Formats:</t>
  </si>
  <si>
    <t xml:space="preserve">       e)  Back Issues Periodicals:</t>
  </si>
  <si>
    <r>
      <t xml:space="preserve">       f)  </t>
    </r>
    <r>
      <rPr>
        <b/>
        <sz val="8"/>
        <rFont val="Arial"/>
      </rPr>
      <t>Total</t>
    </r>
  </si>
  <si>
    <r>
      <t xml:space="preserve">      </t>
    </r>
    <r>
      <rPr>
        <b/>
        <sz val="8"/>
        <rFont val="Arial"/>
      </rPr>
      <t xml:space="preserve"> Periodicals:</t>
    </r>
  </si>
  <si>
    <t xml:space="preserve">       g)  Current Print Subscriptions:</t>
  </si>
  <si>
    <t>6.  USE:</t>
  </si>
  <si>
    <t xml:space="preserve">     a)   Reference Transactions:</t>
  </si>
  <si>
    <r>
      <t xml:space="preserve">   </t>
    </r>
    <r>
      <rPr>
        <b/>
        <sz val="8"/>
        <rFont val="Arial"/>
      </rPr>
      <t xml:space="preserve">  Orientations:</t>
    </r>
  </si>
  <si>
    <t xml:space="preserve">     b)  Number of Students Taught:</t>
  </si>
  <si>
    <t xml:space="preserve">     c)  Number of Classes Taught:</t>
  </si>
  <si>
    <r>
      <t xml:space="preserve">     </t>
    </r>
    <r>
      <rPr>
        <b/>
        <sz val="8"/>
        <rFont val="Arial"/>
      </rPr>
      <t>Circulation:</t>
    </r>
  </si>
  <si>
    <t xml:space="preserve">     d)  Direct:</t>
  </si>
  <si>
    <t xml:space="preserve">     e)  In-Library Use:</t>
  </si>
  <si>
    <t xml:space="preserve">          i)  Received:</t>
  </si>
  <si>
    <t xml:space="preserve">          ii)  Sent:</t>
  </si>
  <si>
    <t xml:space="preserve">     a)  Personnel (Salaries and fringe benefits):</t>
  </si>
  <si>
    <t xml:space="preserve">     Collections:</t>
  </si>
  <si>
    <t xml:space="preserve">     b)  Monographs:</t>
  </si>
  <si>
    <t xml:space="preserve">     c)  Audio-Visual:</t>
  </si>
  <si>
    <t xml:space="preserve">     d)  Current Periodicals:</t>
  </si>
  <si>
    <r>
      <t xml:space="preserve">     e)  </t>
    </r>
    <r>
      <rPr>
        <b/>
        <sz val="8"/>
        <rFont val="Arial"/>
      </rPr>
      <t>Subtotal (b,c,d,):</t>
    </r>
  </si>
  <si>
    <r>
      <t xml:space="preserve"> </t>
    </r>
    <r>
      <rPr>
        <b/>
        <sz val="8"/>
        <rFont val="Arial"/>
      </rPr>
      <t xml:space="preserve">    Electronic Materials:</t>
    </r>
  </si>
  <si>
    <t xml:space="preserve">     f)  ELN Services:</t>
  </si>
  <si>
    <r>
      <t xml:space="preserve">     </t>
    </r>
    <r>
      <rPr>
        <sz val="8"/>
        <rFont val="Arial"/>
      </rPr>
      <t>g)  Non-ELN Subscriptions:</t>
    </r>
  </si>
  <si>
    <r>
      <t xml:space="preserve">     h)  </t>
    </r>
    <r>
      <rPr>
        <b/>
        <sz val="8"/>
        <rFont val="Arial"/>
      </rPr>
      <t>Subtotal (f and g):</t>
    </r>
  </si>
  <si>
    <r>
      <t xml:space="preserve">      i)  </t>
    </r>
    <r>
      <rPr>
        <b/>
        <sz val="8"/>
        <rFont val="Arial"/>
      </rPr>
      <t>Total Collection Budget (e &amp; h):</t>
    </r>
  </si>
  <si>
    <r>
      <t xml:space="preserve">      j)  </t>
    </r>
    <r>
      <rPr>
        <b/>
        <sz val="8"/>
        <rFont val="Arial"/>
      </rPr>
      <t>Other:</t>
    </r>
  </si>
  <si>
    <r>
      <t xml:space="preserve">     k)  </t>
    </r>
    <r>
      <rPr>
        <b/>
        <sz val="8"/>
        <rFont val="Arial"/>
      </rPr>
      <t>Total Library Budget (a + i + j):</t>
    </r>
  </si>
  <si>
    <t>8.  INSTITUTIONAL BUDGET:</t>
  </si>
  <si>
    <t>9.  FACILITIES AND HOURS:  For each staffed library</t>
  </si>
  <si>
    <t xml:space="preserve">     Campus Name</t>
  </si>
  <si>
    <t>MAIN</t>
  </si>
  <si>
    <t>LANSDOWNE</t>
  </si>
  <si>
    <t>PRINCE GEORGE</t>
  </si>
  <si>
    <t>CRANBROOK</t>
  </si>
  <si>
    <t>NEW  WEST</t>
  </si>
  <si>
    <t>RICHMOND</t>
  </si>
  <si>
    <t>LANGARA</t>
  </si>
  <si>
    <t>NANAIMO</t>
  </si>
  <si>
    <t>DC</t>
  </si>
  <si>
    <t>TERRACE</t>
  </si>
  <si>
    <t>BURNABY</t>
  </si>
  <si>
    <t>ABBOTSFORD</t>
  </si>
  <si>
    <t>KEC</t>
  </si>
  <si>
    <t xml:space="preserve">      a)  area in square meters:</t>
  </si>
  <si>
    <t xml:space="preserve">      b)  number of seats:</t>
  </si>
  <si>
    <t xml:space="preserve">      c)  hours open per week:</t>
  </si>
  <si>
    <t xml:space="preserve">      d)  reference hours per week:</t>
  </si>
  <si>
    <t xml:space="preserve">       Campus Name</t>
  </si>
  <si>
    <t>PMTC</t>
  </si>
  <si>
    <t>INTERURBAN</t>
  </si>
  <si>
    <t>COQUITLAM</t>
  </si>
  <si>
    <t>SURREY</t>
  </si>
  <si>
    <t>FSJ</t>
  </si>
  <si>
    <t>PRINCE RUPERT</t>
  </si>
  <si>
    <t>WILLIAMS LK</t>
  </si>
  <si>
    <t>CHILLIWACK</t>
  </si>
  <si>
    <t>CC</t>
  </si>
  <si>
    <t xml:space="preserve">       a)  area in square meters:</t>
  </si>
  <si>
    <t xml:space="preserve">       b)  number of seats:</t>
  </si>
  <si>
    <t xml:space="preserve">       c)  hours open per week:</t>
  </si>
  <si>
    <t xml:space="preserve">       d)  reference hours per week:</t>
  </si>
  <si>
    <t xml:space="preserve">      Campus Name</t>
  </si>
  <si>
    <t>LANGLEY</t>
  </si>
  <si>
    <t>POWELL RIVER</t>
  </si>
  <si>
    <t>FN</t>
  </si>
  <si>
    <t>SMITHERS</t>
  </si>
  <si>
    <t>MISSION</t>
  </si>
  <si>
    <t xml:space="preserve">      c)  hours open per week</t>
  </si>
  <si>
    <r>
      <t xml:space="preserve">      </t>
    </r>
    <r>
      <rPr>
        <b/>
        <sz val="8"/>
        <rFont val="Arial"/>
      </rPr>
      <t xml:space="preserve"> Campus Name</t>
    </r>
  </si>
  <si>
    <t xml:space="preserve">        Total area in square meters:</t>
  </si>
  <si>
    <t xml:space="preserve">        Total number of seats:</t>
  </si>
  <si>
    <t xml:space="preserve">        Total hours open per week:</t>
  </si>
  <si>
    <t xml:space="preserve">        Total reference hours per week:</t>
  </si>
  <si>
    <t xml:space="preserve">       Cataloguing:</t>
  </si>
  <si>
    <t>INNOPAC</t>
  </si>
  <si>
    <t>SIRSI</t>
  </si>
  <si>
    <t>INNOVATIVE</t>
  </si>
  <si>
    <t xml:space="preserve">       Primary source of bibliographic records:</t>
  </si>
  <si>
    <t>BIBLIOFILE</t>
  </si>
  <si>
    <t>BNA</t>
  </si>
  <si>
    <t>BOOKWHERE</t>
  </si>
  <si>
    <t>OCLC</t>
  </si>
  <si>
    <t xml:space="preserve">       Secondary source of bibliographic records:</t>
  </si>
  <si>
    <t>AMICUS</t>
  </si>
  <si>
    <t xml:space="preserve">       OPAC:</t>
  </si>
  <si>
    <t>OUTLOOK</t>
  </si>
  <si>
    <t xml:space="preserve">       Circulation:</t>
  </si>
  <si>
    <t xml:space="preserve">       Acquisitions:</t>
  </si>
  <si>
    <t>FILEMAKER PRO</t>
  </si>
  <si>
    <t xml:space="preserve">       Periodicals Check In:</t>
  </si>
  <si>
    <t xml:space="preserve">       Media Bookings:</t>
  </si>
  <si>
    <t>Media Circulation System</t>
  </si>
  <si>
    <t xml:space="preserve">       Interlibrary Loans:</t>
  </si>
  <si>
    <t>AVISO</t>
  </si>
  <si>
    <t>30. Ratios</t>
  </si>
  <si>
    <t xml:space="preserve">     a)  Volumes/FTE Student:  5(f)/3(a)</t>
  </si>
  <si>
    <t xml:space="preserve">     b)  Subscriptions/FTE Student:  5(g)/3(a)</t>
  </si>
  <si>
    <t xml:space="preserve">     c)  Collection Budget/FTE Student:  7(i)/3(a)</t>
  </si>
  <si>
    <t xml:space="preserve">     d)  Library Budget/ Student:  7(k)/3(a)</t>
  </si>
  <si>
    <t xml:space="preserve">     e)  Collection Budget as % of Library Budget:  7(i)/7(k)</t>
  </si>
  <si>
    <t xml:space="preserve">     f)  Periodicals as % of Library Budget:  7(d)/7(k)</t>
  </si>
  <si>
    <t xml:space="preserve">     g)  Electronic Services as % of Library Budget:  7(h)/7(k)</t>
  </si>
  <si>
    <t xml:space="preserve">     h)  Library Budget as % of Institutional Budget 7(k)/8</t>
  </si>
  <si>
    <t xml:space="preserve">     i)  Students/FTE Library Personnel:  3(a)/4(e)</t>
  </si>
  <si>
    <t xml:space="preserve">     j)  Direct Circulation/FTE Student:  6(d)/3(a)</t>
  </si>
  <si>
    <t xml:space="preserve">     k)  Direct Circulation/Total Volumes:  6(d)/5(f)</t>
  </si>
  <si>
    <t xml:space="preserve">     l)  Total Library Budget/Circulation:  7(k)/6(d)</t>
  </si>
  <si>
    <t xml:space="preserve">     m)  Reference Transactions/FTE Student:  6(a)/3(a)</t>
  </si>
  <si>
    <t xml:space="preserve">     n)  Number of Students Instructed/FTE Students:  6(b)/3(a)</t>
  </si>
  <si>
    <t>LEGEND</t>
  </si>
  <si>
    <t>BRITISH COLUMBIA INSTITUTE OF TECHNOLOGY</t>
  </si>
  <si>
    <t>CAMOSUN COLLEGE</t>
  </si>
  <si>
    <t>CAPILANO COLLEGE</t>
  </si>
  <si>
    <t>COLLEGE OF NEW CALEDONIA</t>
  </si>
  <si>
    <t>COLLEGE OF THE ROCKIES</t>
  </si>
  <si>
    <t>DOUGLAS COLLEGE</t>
  </si>
  <si>
    <t>EMILY CARR INSTITUTE OF ART &amp; DESIGN</t>
  </si>
  <si>
    <t>JUSTICE INSTITUTE OF B.C.</t>
  </si>
  <si>
    <t>LANGARA COLLEGE</t>
  </si>
  <si>
    <t>MALASPINA UNIVERSITY COLLEGE</t>
  </si>
  <si>
    <t>NICOLA VALLEY INSTITUTE OF TECHNOLOGY</t>
  </si>
  <si>
    <t>NORTH ISLAND COLLEGE</t>
  </si>
  <si>
    <t>NORTHERN LIGHTS COLLEGE</t>
  </si>
  <si>
    <t>NORTHWEST COMMUNITY COLLEGE</t>
  </si>
  <si>
    <t>OKANAGAN UNIVERSITY COLLEGE</t>
  </si>
  <si>
    <t>OPEN LEARNING AGENCY</t>
  </si>
  <si>
    <t>ROYAL ROADS</t>
  </si>
  <si>
    <t>SELKIRK COLLEGE</t>
  </si>
  <si>
    <t>SIMON FRASER UNIVERSITY</t>
  </si>
  <si>
    <t>TRINITY WESTERN UNIVERSITY</t>
  </si>
  <si>
    <t>UNIVERSITY OF BRITISH COLUMBIA</t>
  </si>
  <si>
    <t>UNIVERSITY COLLEGE OF THE CARIBOO</t>
  </si>
  <si>
    <t>UNIVERSITY COLLEGE OF THE FRASER VALLEY</t>
  </si>
  <si>
    <t>UNBC</t>
  </si>
  <si>
    <t>UNIVERSITY OF NORTHERN BRITISH COLUMBIA</t>
  </si>
  <si>
    <t>UNIVERSITY OF VICTORIA</t>
  </si>
  <si>
    <t>VANCOUVER COMMUNITY COLLEGE</t>
  </si>
  <si>
    <t>CAE</t>
  </si>
  <si>
    <t>AG</t>
  </si>
  <si>
    <t>VARIOUS</t>
  </si>
  <si>
    <t>MANUAL</t>
  </si>
  <si>
    <t>ATC</t>
  </si>
  <si>
    <t>COWICHAN</t>
  </si>
  <si>
    <t>SOOKE</t>
  </si>
  <si>
    <t>EPIXTECH</t>
  </si>
  <si>
    <t xml:space="preserve"> SIRSI </t>
  </si>
  <si>
    <t xml:space="preserve"> LC </t>
  </si>
  <si>
    <t xml:space="preserve"> OUTLOOK </t>
  </si>
  <si>
    <t xml:space="preserve">      University</t>
  </si>
  <si>
    <t xml:space="preserve">CAM </t>
  </si>
  <si>
    <t xml:space="preserve">CNC </t>
  </si>
  <si>
    <t xml:space="preserve">DOUG </t>
  </si>
  <si>
    <t xml:space="preserve">ECIAD </t>
  </si>
  <si>
    <t xml:space="preserve">JI </t>
  </si>
  <si>
    <t xml:space="preserve">KW  </t>
  </si>
  <si>
    <t xml:space="preserve">NVIT </t>
  </si>
  <si>
    <t xml:space="preserve">NL </t>
  </si>
  <si>
    <t xml:space="preserve">OK </t>
  </si>
  <si>
    <t xml:space="preserve">OLA </t>
  </si>
  <si>
    <t xml:space="preserve">SEL </t>
  </si>
  <si>
    <t xml:space="preserve">UCC </t>
  </si>
  <si>
    <t xml:space="preserve">UCFV </t>
  </si>
  <si>
    <t xml:space="preserve">VCC </t>
  </si>
  <si>
    <t>MILLENNIUM CIRC.</t>
  </si>
  <si>
    <t>MILACQ</t>
  </si>
  <si>
    <t>MILSER</t>
  </si>
  <si>
    <t>MIL MEDIA MANAGEMENT</t>
  </si>
  <si>
    <t>ARIEL/OUTLOOK</t>
  </si>
  <si>
    <t>7.  LIBRARY EXPENSES (CAPITAL AND OPERATING):</t>
  </si>
  <si>
    <t>BIBLIOFILE/AMICUS</t>
  </si>
  <si>
    <t>Z 39.50 LIBRARIES</t>
  </si>
  <si>
    <t>IOL2</t>
  </si>
  <si>
    <t>SIRSI UNICORN</t>
  </si>
  <si>
    <t>SIRSI WEBCAT</t>
  </si>
  <si>
    <t>SIRSI/UNICORN</t>
  </si>
  <si>
    <t>SBSM</t>
  </si>
  <si>
    <t>HARBOUR CENTRE</t>
  </si>
  <si>
    <t>BLACKWELL NA</t>
  </si>
  <si>
    <t>ECIAD*</t>
  </si>
  <si>
    <t>*DOUG</t>
  </si>
  <si>
    <t>*RR</t>
  </si>
  <si>
    <t>*JI</t>
  </si>
  <si>
    <t>*UCFV</t>
  </si>
  <si>
    <t>*SFU</t>
  </si>
  <si>
    <t>x</t>
  </si>
  <si>
    <t>Inhouse (MediaMax)</t>
  </si>
  <si>
    <t>CHARLOTTE  EDWARDS MRS</t>
  </si>
  <si>
    <t># VALUE = Missing data</t>
  </si>
  <si>
    <t>EPIXTECH HORIZON</t>
  </si>
  <si>
    <t xml:space="preserve">     f) Gate count</t>
  </si>
  <si>
    <t xml:space="preserve">     g)  Interlibrary Loan (include all formats)</t>
  </si>
  <si>
    <t>SIRSI Unicorn</t>
  </si>
  <si>
    <t>LC/Amicus</t>
  </si>
  <si>
    <t>UAlberta/Melvyl/UBC</t>
  </si>
  <si>
    <t>Unicorn</t>
  </si>
  <si>
    <t>in-House</t>
  </si>
  <si>
    <t>Ariel/Outlook</t>
  </si>
  <si>
    <t xml:space="preserve">Dynix  </t>
  </si>
  <si>
    <t>LC/National  Library</t>
  </si>
  <si>
    <t>Z39.50 sites</t>
  </si>
  <si>
    <t>IOL2, e-mail, Ariel</t>
  </si>
  <si>
    <t>NI*</t>
  </si>
  <si>
    <t>CNC*</t>
  </si>
  <si>
    <t>Voyager (Endeavor)</t>
  </si>
  <si>
    <t>bna</t>
  </si>
  <si>
    <t>z39.50, amicus</t>
  </si>
  <si>
    <t>Prince George</t>
  </si>
  <si>
    <t>Millenium</t>
  </si>
  <si>
    <t>National Library of Canada</t>
  </si>
  <si>
    <t>ResSched 6.0</t>
  </si>
  <si>
    <t>RSS</t>
  </si>
  <si>
    <t>UNBC*</t>
  </si>
  <si>
    <t>OK*</t>
  </si>
  <si>
    <t>NORTH KELOWNA*</t>
  </si>
  <si>
    <t>VERNON*</t>
  </si>
  <si>
    <t>PENTICTON*</t>
  </si>
  <si>
    <t>KLO*</t>
  </si>
  <si>
    <t>SALMON ARM*</t>
  </si>
  <si>
    <t>KAMLOOPS</t>
  </si>
  <si>
    <t>OPEN ILL (when activated)</t>
  </si>
  <si>
    <t>UCC*</t>
  </si>
  <si>
    <t xml:space="preserve"> SIRSI &amp; MANUAL</t>
  </si>
  <si>
    <t>GODOT/DIRECT DOC OUTLOOK AVISO AMICUS</t>
  </si>
  <si>
    <t xml:space="preserve">  </t>
  </si>
  <si>
    <t>Outlook, UBC, GODOT, ARIEL</t>
  </si>
  <si>
    <t>KW*</t>
  </si>
  <si>
    <t>MAL*</t>
  </si>
  <si>
    <t xml:space="preserve">BLACKWELL/NORTH AMERICA </t>
  </si>
  <si>
    <t>Comox Valley</t>
  </si>
  <si>
    <t>Campbell River</t>
  </si>
  <si>
    <t>Port Alberni</t>
  </si>
  <si>
    <t>Port Hardy</t>
  </si>
  <si>
    <t>MACNEIL LIBRARY SERVICE</t>
  </si>
  <si>
    <t>HORIZON</t>
  </si>
  <si>
    <t xml:space="preserve">     </t>
  </si>
  <si>
    <t>LC, then other libraries through Z39.50</t>
  </si>
  <si>
    <t xml:space="preserve">     p)  Number of Seats/FTE Student:  9(b) total /3(a)</t>
  </si>
  <si>
    <t xml:space="preserve">     o)  Total Library Area/FTE Students:  9(a) total /3(a)</t>
  </si>
  <si>
    <t xml:space="preserve">    q)  Hours Open/FTE Personnel:  9{c} total /4(e)</t>
  </si>
  <si>
    <t xml:space="preserve">     r)  Reference Hours/Total Open Hours:  9(d) total /9(c)</t>
  </si>
  <si>
    <t>BCOU</t>
  </si>
  <si>
    <t>Spec Libs. Cat.</t>
  </si>
  <si>
    <t>FM PRO</t>
  </si>
  <si>
    <t>BCOU*</t>
  </si>
  <si>
    <t>SURREY CAMPUS</t>
  </si>
  <si>
    <t>Innovative Interfaces Inc. (III)</t>
  </si>
  <si>
    <t>Blackwell's North America</t>
  </si>
  <si>
    <t>OCLC and AG Canada, Ltd.</t>
  </si>
  <si>
    <t>III Millenium</t>
  </si>
  <si>
    <t>III Java Millenium</t>
  </si>
  <si>
    <t>Epixtech RSS</t>
  </si>
  <si>
    <t>VCC*</t>
  </si>
  <si>
    <t>NW*</t>
  </si>
  <si>
    <t>$25 per yr or $10 per semester</t>
  </si>
  <si>
    <t>OUTLOOK/CIP</t>
  </si>
  <si>
    <t>COLLEAGUE</t>
  </si>
  <si>
    <t>MANUAL/OUTLOOK</t>
  </si>
  <si>
    <t>3 + 5 reading rooms</t>
  </si>
  <si>
    <t>IINNOVATIVE via Z39.50</t>
  </si>
  <si>
    <t>AG Canada/Amicus/FirstSearch</t>
  </si>
  <si>
    <t>UBC*</t>
  </si>
  <si>
    <t>ROBSON SQ.</t>
  </si>
  <si>
    <t>POINT GREY</t>
  </si>
  <si>
    <t>DRA Classic</t>
  </si>
  <si>
    <t>DRA</t>
  </si>
  <si>
    <t>Manual</t>
  </si>
  <si>
    <t>various</t>
  </si>
  <si>
    <t>LCMarc</t>
  </si>
  <si>
    <t>CanMarc</t>
  </si>
  <si>
    <t>manual</t>
  </si>
  <si>
    <t>CR*</t>
  </si>
  <si>
    <t xml:space="preserve">      a) Base Grant from Ministry:</t>
  </si>
  <si>
    <t xml:space="preserve">      b)  Other operating funds</t>
  </si>
  <si>
    <r>
      <t xml:space="preserve">      c) </t>
    </r>
    <r>
      <rPr>
        <b/>
        <sz val="8"/>
        <rFont val="Arial"/>
        <family val="2"/>
      </rPr>
      <t>Total Institutional  Budget (a+b):</t>
    </r>
  </si>
  <si>
    <t>*North Island College</t>
  </si>
  <si>
    <t>*College of New Caledonia</t>
  </si>
  <si>
    <t>*Emily Carr Institute of Art &amp; Design</t>
  </si>
  <si>
    <t>*Royal Roads University Library</t>
  </si>
  <si>
    <t>*University of Northern British Columbia</t>
  </si>
  <si>
    <t>*Okanagan University College</t>
  </si>
  <si>
    <t>9. Academic Year hours.</t>
  </si>
  <si>
    <t>*The University College of the Cariboo</t>
  </si>
  <si>
    <t>*University College of the Fraser Valley</t>
  </si>
  <si>
    <t>7 (b) Monograph expenses include special grant of $257,000 received the previous year from the Ministry.</t>
  </si>
  <si>
    <t>*Kwantlen University College</t>
  </si>
  <si>
    <t>*Malaspina University-College</t>
  </si>
  <si>
    <t>*BC Open University</t>
  </si>
  <si>
    <t>Library has changed its name but served full OLA in 2002/03.</t>
  </si>
  <si>
    <t xml:space="preserve">*Simon Fraser University </t>
  </si>
  <si>
    <t>*Vancouver Community College</t>
  </si>
  <si>
    <t>*Northwest Community College</t>
  </si>
  <si>
    <t>8. INSTITUTIONAL BUDGET includes</t>
  </si>
  <si>
    <t>*Douglas College</t>
  </si>
  <si>
    <t>*University of British Columbia</t>
  </si>
  <si>
    <t>2.   Excludes reading rooms, affiliated libraries</t>
  </si>
  <si>
    <t>*Justice Institute of B.C. Library</t>
  </si>
  <si>
    <t>We also provide services to 40,000 field professionals (e.g. police officers, fire fighters) at a chargeback of $74,000, which is reported here in our library operating expenses.  Staff (0.75 librarian, 0.75 library tech.) and activity (reference, circulation) related to this service is also included in this report.</t>
  </si>
  <si>
    <t>*College of the Rockies</t>
  </si>
  <si>
    <t>7. Collections:  Budgeting not divided between categories.</t>
  </si>
  <si>
    <t>7 (j) Other: ILL Equip. Repairs, Maintenance, Travel, Advertising, Photocoping, Postage, Freight, Data Communication, Membership etc.</t>
  </si>
  <si>
    <t>Ministry grant + envelopes  15,920,105</t>
  </si>
  <si>
    <t>Tuition                                   2,014,249</t>
  </si>
  <si>
    <r>
      <t xml:space="preserve">Ancillary                                 </t>
    </r>
    <r>
      <rPr>
        <u/>
        <sz val="12"/>
        <rFont val="Arial"/>
        <family val="2"/>
      </rPr>
      <t>1,283,861</t>
    </r>
    <r>
      <rPr>
        <sz val="12"/>
        <rFont val="Arial"/>
        <family val="2"/>
      </rPr>
      <t xml:space="preserve"> </t>
    </r>
  </si>
  <si>
    <t>Contract Services                  1,587,072</t>
  </si>
  <si>
    <t xml:space="preserve">                                           $20,805,287</t>
  </si>
  <si>
    <t>10.  LIBRARY AUTOMATED SYSTEM</t>
  </si>
  <si>
    <t>10. All library automated systems are modules of the INNOVATIVE Millennium product.  All modules are graphical/windows based modules.</t>
  </si>
  <si>
    <t>5. ECIAD's large collection of slides skews both the collection and circulation statistics.</t>
  </si>
  <si>
    <t>5 (a) Kwantlen also has a collection of 550 e-books that are not accounted for in the collection totals.  We have included 140 e-mail ref questions with the ref transactions total (6a). Could not find a category for e-journals.</t>
  </si>
  <si>
    <t>3 (a) FTEs - Since many of our students are not yet FTEs, we calculated our FTE number by dividing our Course Hour Equivalents by the appropriate FTE divisors (e.g. 650, 1,018, 1,230).  The JI's funding model differs from other postsecondary educational institutions in B.C., and is not FTE-based, so we are reporting total activities in this "proxy" FTE number.</t>
  </si>
  <si>
    <t>5 (a) does not include e-book (4390).</t>
  </si>
  <si>
    <t>6 (f) Gate Count is for Terrace Campus only.</t>
  </si>
  <si>
    <t>6 (g) Interlibrary Loan (include all formats) (i) Received 821 (Terrace 537, Prince Rupert 284). (ii) sent 376 (Terrace 313, Prince Rupert 63)</t>
  </si>
  <si>
    <t>5 (a) 70,700 monographs including ebrary titles.</t>
  </si>
  <si>
    <t>7 (d) Online periodicals are not separated, but this does not include aggregated sources.</t>
  </si>
  <si>
    <t>5 (d) includes slides (50,622)</t>
  </si>
  <si>
    <t>5 (a) includes maps (88,526)</t>
  </si>
  <si>
    <t>5 (e) includes StatsCan serial volumes (6,276)</t>
  </si>
  <si>
    <t>6 (d) now includes online renewals</t>
  </si>
  <si>
    <t>6 (f) Surrey gate count is not included</t>
  </si>
  <si>
    <t>7 (c) amount is unavailable as it is included in monograph total and is negligible.</t>
  </si>
  <si>
    <t>7 (d) amount includes classed serials expenditures as well as periodicals.</t>
  </si>
  <si>
    <t>7 (j) includes costs for both binding and interlibrary loans materials.</t>
  </si>
  <si>
    <t>8 (b) Includes tuition from credit, non-credit, international student fees. etc.</t>
  </si>
  <si>
    <t>7 (c)  Audio Visual materials also purchased from monographs budget.</t>
  </si>
  <si>
    <t>8) Institutional budget taken from UCFV 2002/03 budget document.  Includes provincial grant and envelopes totalling $33,994,191, as well as tuition and other revenues.</t>
  </si>
  <si>
    <t>5 (a) - Included uncatalogued government documents.</t>
  </si>
  <si>
    <t>7 (a) - Employee benefits are charged against a separate personnel budget and not included in this figure.</t>
  </si>
  <si>
    <t>3 (a) Registrants, not FTE</t>
  </si>
  <si>
    <t>3 (b) Full time faculty</t>
  </si>
  <si>
    <t>5 (a) Includes microforms (4,992,950) and physical volumes (4,654,477)</t>
  </si>
  <si>
    <t>5 (f)  Excludes archives/mss, artifacts</t>
  </si>
  <si>
    <t>5 (g) Includes e-journals</t>
  </si>
  <si>
    <t>6 (d) Excludes renewals</t>
  </si>
  <si>
    <t>2. The 4 campuses without library staff are in the regions (Peace River/Liard Regional Office, Northwest Regional Office, South-Central Regional Office and New Aiyansh Regional Office).  The library supports these offices by making daily deliveries as well as providing assistance through the Regional Services department at the Prince George campus library (Geoffrey R. Weller Library)</t>
  </si>
  <si>
    <t>5 (a) Number of monographs includes 1656 maps and 729 electronic resources (Catalogued)</t>
  </si>
  <si>
    <t>6 (e) We do not currently collect that information.</t>
  </si>
  <si>
    <t>6 (f) We do not currently collect that information.</t>
  </si>
  <si>
    <t>9 (c) academic term</t>
  </si>
  <si>
    <t>3 (b) FTE Faculty:  361 regular or 443 total.</t>
  </si>
  <si>
    <t>3 + 4 extension centres</t>
  </si>
  <si>
    <t>Castlegar Campus</t>
  </si>
  <si>
    <t>Silver King Campus</t>
  </si>
  <si>
    <t>Voyager/Endeavor</t>
  </si>
  <si>
    <t xml:space="preserve">AG Canada &amp; OCLC </t>
  </si>
  <si>
    <t>OCLC &amp; Aviso</t>
  </si>
  <si>
    <t>KWANTLEN UNIVERSITY COLLEGE</t>
  </si>
</sst>
</file>

<file path=xl/styles.xml><?xml version="1.0" encoding="utf-8"?>
<styleSheet xmlns="http://schemas.openxmlformats.org/spreadsheetml/2006/main">
  <numFmts count="3">
    <numFmt numFmtId="170" formatCode="_(&quot;$&quot;* #,##0.00_);_(&quot;$&quot;* \(#,##0.00\);_(&quot;$&quot;* &quot;-&quot;??_);_(@_)"/>
    <numFmt numFmtId="171" formatCode="_(* #,##0.00_);_(* \(#,##0.00\);_(* &quot;-&quot;??_);_(@_)"/>
    <numFmt numFmtId="174" formatCode="_(* #,##0_);_(* \(#,##0\);_(* &quot;-&quot;??_);_(@_)"/>
  </numFmts>
  <fonts count="37">
    <font>
      <sz val="10"/>
      <name val="Arial"/>
    </font>
    <font>
      <sz val="10"/>
      <name val="Arial"/>
    </font>
    <font>
      <sz val="8"/>
      <name val="Arial"/>
      <family val="2"/>
    </font>
    <font>
      <b/>
      <sz val="8"/>
      <name val="Arial"/>
      <family val="2"/>
    </font>
    <font>
      <sz val="8"/>
      <name val="Arial"/>
    </font>
    <font>
      <b/>
      <sz val="8"/>
      <name val="Arial"/>
    </font>
    <font>
      <sz val="8"/>
      <name val="Arial"/>
      <family val="2"/>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24"/>
      <name val="Georgia"/>
      <family val="1"/>
    </font>
    <font>
      <sz val="10"/>
      <name val="Monotype Sorts"/>
      <charset val="2"/>
    </font>
    <font>
      <sz val="6"/>
      <name val="Arial"/>
      <family val="2"/>
    </font>
    <font>
      <sz val="7"/>
      <name val="Arial"/>
      <family val="2"/>
    </font>
    <font>
      <sz val="10"/>
      <name val="Arial"/>
      <family val="2"/>
    </font>
    <font>
      <b/>
      <sz val="10"/>
      <name val="Arial"/>
      <family val="2"/>
    </font>
    <font>
      <b/>
      <sz val="16"/>
      <name val="Arial Black"/>
      <family val="2"/>
    </font>
    <font>
      <b/>
      <sz val="12"/>
      <name val="Arial"/>
      <family val="2"/>
    </font>
    <font>
      <sz val="12"/>
      <name val="Arial"/>
      <family val="2"/>
    </font>
    <font>
      <sz val="7.5"/>
      <name val="Arial"/>
      <family val="2"/>
    </font>
    <font>
      <sz val="12"/>
      <name val="Times New Roman"/>
      <family val="1"/>
    </font>
    <font>
      <u/>
      <sz val="12"/>
      <name val="Arial"/>
      <family val="2"/>
    </font>
  </fonts>
  <fills count="2">
    <fill>
      <patternFill patternType="none"/>
    </fill>
    <fill>
      <patternFill patternType="gray125"/>
    </fill>
  </fills>
  <borders count="17">
    <border>
      <left/>
      <right/>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171"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2" fillId="0" borderId="0" xfId="0" applyFont="1" applyFill="1"/>
    <xf numFmtId="174" fontId="2" fillId="0" borderId="0" xfId="1" applyNumberFormat="1" applyFont="1" applyFill="1"/>
    <xf numFmtId="171" fontId="2" fillId="0" borderId="0" xfId="1" applyNumberFormat="1" applyFont="1" applyFill="1" applyAlignment="1">
      <alignment horizontal="right"/>
    </xf>
    <xf numFmtId="171" fontId="2" fillId="0" borderId="0" xfId="3" applyNumberFormat="1" applyFont="1" applyFill="1" applyAlignment="1">
      <alignment horizontal="right"/>
    </xf>
    <xf numFmtId="0" fontId="2" fillId="0" borderId="0" xfId="0" applyFont="1" applyFill="1" applyBorder="1"/>
    <xf numFmtId="0" fontId="2" fillId="0" borderId="0" xfId="0" applyFont="1" applyFill="1" applyBorder="1" applyAlignment="1">
      <alignment horizontal="left"/>
    </xf>
    <xf numFmtId="0" fontId="4" fillId="0" borderId="0" xfId="0" applyFont="1" applyFill="1" applyBorder="1"/>
    <xf numFmtId="0" fontId="3" fillId="0" borderId="0" xfId="0" applyFont="1" applyFill="1" applyBorder="1" applyAlignment="1">
      <alignment horizontal="center"/>
    </xf>
    <xf numFmtId="0" fontId="0" fillId="0" borderId="0" xfId="0" applyAlignment="1">
      <alignment horizontal="centerContinuous"/>
    </xf>
    <xf numFmtId="171" fontId="2" fillId="0" borderId="0" xfId="1" applyNumberFormat="1" applyFont="1" applyFill="1" applyBorder="1" applyAlignment="1">
      <alignment horizontal="right"/>
    </xf>
    <xf numFmtId="0" fontId="25" fillId="0" borderId="0" xfId="0" applyFont="1"/>
    <xf numFmtId="171" fontId="0" fillId="0" borderId="0" xfId="0" applyNumberFormat="1" applyFill="1" applyAlignment="1">
      <alignment horizontal="right"/>
    </xf>
    <xf numFmtId="171" fontId="2" fillId="0" borderId="0" xfId="0" applyNumberFormat="1" applyFont="1" applyFill="1" applyAlignment="1">
      <alignment horizontal="right"/>
    </xf>
    <xf numFmtId="171" fontId="3" fillId="0" borderId="0" xfId="0" applyNumberFormat="1" applyFont="1" applyFill="1" applyAlignment="1">
      <alignment horizontal="right"/>
    </xf>
    <xf numFmtId="171" fontId="3" fillId="0" borderId="0" xfId="1" applyNumberFormat="1" applyFont="1" applyFill="1" applyAlignment="1">
      <alignment horizontal="right"/>
    </xf>
    <xf numFmtId="171" fontId="3" fillId="0" borderId="0" xfId="1" applyNumberFormat="1" applyFont="1" applyFill="1" applyBorder="1" applyAlignment="1">
      <alignment horizontal="right"/>
    </xf>
    <xf numFmtId="0" fontId="3" fillId="0" borderId="0" xfId="0" applyFont="1" applyFill="1" applyBorder="1"/>
    <xf numFmtId="171" fontId="30" fillId="0" borderId="0" xfId="0" applyNumberFormat="1" applyFont="1" applyFill="1" applyAlignment="1">
      <alignment horizontal="right"/>
    </xf>
    <xf numFmtId="171" fontId="3" fillId="0" borderId="0" xfId="3" applyNumberFormat="1" applyFont="1" applyFill="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0" fillId="0" borderId="0" xfId="0" applyFont="1"/>
    <xf numFmtId="171" fontId="29" fillId="0" borderId="0" xfId="0" applyNumberFormat="1" applyFont="1" applyFill="1" applyAlignment="1">
      <alignment horizontal="right"/>
    </xf>
    <xf numFmtId="0" fontId="29" fillId="0" borderId="0" xfId="0" applyFont="1"/>
    <xf numFmtId="0" fontId="32" fillId="0" borderId="0" xfId="0" applyFont="1"/>
    <xf numFmtId="171" fontId="33" fillId="0" borderId="0" xfId="0" applyNumberFormat="1" applyFont="1" applyFill="1" applyAlignment="1">
      <alignment horizontal="right"/>
    </xf>
    <xf numFmtId="171" fontId="32" fillId="0" borderId="0" xfId="0" applyNumberFormat="1" applyFont="1" applyFill="1" applyAlignment="1">
      <alignment horizontal="right"/>
    </xf>
    <xf numFmtId="0" fontId="33" fillId="0" borderId="0" xfId="0" applyFont="1"/>
    <xf numFmtId="171" fontId="2" fillId="0" borderId="12" xfId="1" applyNumberFormat="1" applyFont="1" applyFill="1" applyBorder="1" applyAlignment="1">
      <alignment horizontal="right"/>
    </xf>
    <xf numFmtId="171" fontId="2" fillId="0" borderId="12" xfId="0" applyNumberFormat="1" applyFont="1" applyFill="1" applyBorder="1" applyAlignment="1">
      <alignment horizontal="left"/>
    </xf>
    <xf numFmtId="171" fontId="2" fillId="0" borderId="12" xfId="1" quotePrefix="1" applyNumberFormat="1" applyFont="1" applyFill="1" applyBorder="1" applyAlignment="1">
      <alignment horizontal="right"/>
    </xf>
    <xf numFmtId="171" fontId="26" fillId="0" borderId="12" xfId="1" applyNumberFormat="1" applyFont="1" applyFill="1" applyBorder="1" applyAlignment="1">
      <alignment horizontal="right"/>
    </xf>
    <xf numFmtId="171" fontId="2" fillId="0" borderId="12" xfId="2" applyNumberFormat="1" applyFont="1" applyFill="1" applyBorder="1" applyAlignment="1">
      <alignment horizontal="right"/>
    </xf>
    <xf numFmtId="171" fontId="4" fillId="0" borderId="12" xfId="1" applyNumberFormat="1" applyFont="1" applyFill="1" applyBorder="1" applyAlignment="1">
      <alignment horizontal="right"/>
    </xf>
    <xf numFmtId="171" fontId="4" fillId="0" borderId="12" xfId="1" quotePrefix="1" applyNumberFormat="1" applyFont="1" applyFill="1" applyBorder="1" applyAlignment="1">
      <alignment horizontal="right"/>
    </xf>
    <xf numFmtId="171" fontId="5" fillId="0" borderId="12" xfId="1" applyNumberFormat="1" applyFont="1" applyFill="1" applyBorder="1" applyAlignment="1">
      <alignment horizontal="right"/>
    </xf>
    <xf numFmtId="171" fontId="2" fillId="0" borderId="12" xfId="0" applyNumberFormat="1" applyFont="1" applyFill="1" applyBorder="1"/>
    <xf numFmtId="171" fontId="2" fillId="0" borderId="12" xfId="0" quotePrefix="1" applyNumberFormat="1" applyFont="1" applyFill="1" applyBorder="1"/>
    <xf numFmtId="171" fontId="0" fillId="0" borderId="12" xfId="0" applyNumberFormat="1" applyFill="1" applyBorder="1"/>
    <xf numFmtId="171" fontId="27" fillId="0" borderId="12" xfId="1" applyNumberFormat="1" applyFont="1" applyFill="1" applyBorder="1" applyAlignment="1">
      <alignment horizontal="right"/>
    </xf>
    <xf numFmtId="171" fontId="28" fillId="0" borderId="12" xfId="1" applyNumberFormat="1" applyFont="1" applyFill="1" applyBorder="1" applyAlignment="1">
      <alignment horizontal="right"/>
    </xf>
    <xf numFmtId="171" fontId="2" fillId="0" borderId="12" xfId="0" applyNumberFormat="1" applyFont="1" applyFill="1" applyBorder="1" applyAlignment="1">
      <alignment horizontal="right"/>
    </xf>
    <xf numFmtId="171" fontId="2" fillId="0" borderId="12" xfId="3" applyNumberFormat="1" applyFont="1" applyFill="1" applyBorder="1" applyAlignment="1">
      <alignment horizontal="right"/>
    </xf>
    <xf numFmtId="0" fontId="2" fillId="0" borderId="13" xfId="0" applyFont="1" applyFill="1" applyBorder="1"/>
    <xf numFmtId="171" fontId="2" fillId="0" borderId="13" xfId="1" applyNumberFormat="1" applyFont="1" applyFill="1" applyBorder="1" applyAlignment="1">
      <alignment horizontal="right"/>
    </xf>
    <xf numFmtId="10" fontId="2" fillId="0" borderId="12" xfId="3" applyNumberFormat="1" applyFont="1" applyFill="1" applyBorder="1"/>
    <xf numFmtId="10" fontId="2" fillId="0" borderId="12" xfId="3" applyNumberFormat="1" applyFont="1" applyFill="1" applyBorder="1" applyAlignment="1">
      <alignment horizontal="right"/>
    </xf>
    <xf numFmtId="0" fontId="5" fillId="0" borderId="14" xfId="0" applyFont="1" applyFill="1" applyBorder="1"/>
    <xf numFmtId="0" fontId="2" fillId="0" borderId="14" xfId="0" applyFont="1" applyFill="1" applyBorder="1" applyAlignment="1">
      <alignment horizontal="left"/>
    </xf>
    <xf numFmtId="0" fontId="5" fillId="0" borderId="14" xfId="0" applyFont="1" applyFill="1" applyBorder="1" applyAlignment="1">
      <alignment horizontal="left"/>
    </xf>
    <xf numFmtId="0" fontId="2" fillId="0" borderId="14" xfId="0" applyFont="1" applyFill="1" applyBorder="1"/>
    <xf numFmtId="0" fontId="3" fillId="0" borderId="14" xfId="0" applyFont="1" applyFill="1" applyBorder="1"/>
    <xf numFmtId="0" fontId="2" fillId="0" borderId="0" xfId="0" applyFont="1" applyFill="1" applyAlignment="1">
      <alignment horizontal="left" indent="2"/>
    </xf>
    <xf numFmtId="0" fontId="2" fillId="0" borderId="0" xfId="0" applyFont="1" applyFill="1" applyAlignment="1"/>
    <xf numFmtId="0" fontId="2" fillId="0" borderId="0" xfId="0" applyFont="1" applyFill="1" applyAlignment="1">
      <alignment wrapText="1"/>
    </xf>
    <xf numFmtId="171" fontId="3" fillId="0" borderId="12" xfId="1" applyNumberFormat="1" applyFont="1" applyFill="1" applyBorder="1" applyAlignment="1">
      <alignment horizontal="right"/>
    </xf>
    <xf numFmtId="0" fontId="2" fillId="0" borderId="0" xfId="0" applyFont="1" applyFill="1" applyBorder="1" applyAlignment="1">
      <alignment wrapText="1"/>
    </xf>
    <xf numFmtId="0" fontId="2" fillId="0" borderId="0" xfId="0" applyFont="1" applyFill="1" applyAlignment="1">
      <alignment horizontal="left" wrapText="1" indent="3"/>
    </xf>
    <xf numFmtId="0" fontId="3" fillId="0" borderId="0" xfId="0" applyFont="1" applyFill="1" applyAlignment="1">
      <alignment wrapText="1"/>
    </xf>
    <xf numFmtId="171" fontId="6" fillId="0" borderId="12" xfId="1" applyNumberFormat="1" applyFont="1" applyFill="1" applyBorder="1" applyAlignment="1">
      <alignment horizontal="right"/>
    </xf>
    <xf numFmtId="171" fontId="6" fillId="0" borderId="12" xfId="1" quotePrefix="1" applyNumberFormat="1" applyFont="1" applyFill="1" applyBorder="1" applyAlignment="1">
      <alignment horizontal="right"/>
    </xf>
    <xf numFmtId="171" fontId="6" fillId="0" borderId="12" xfId="2" applyNumberFormat="1" applyFont="1" applyFill="1" applyBorder="1" applyAlignment="1">
      <alignment horizontal="right"/>
    </xf>
    <xf numFmtId="171" fontId="6" fillId="0" borderId="12" xfId="0" applyNumberFormat="1" applyFont="1" applyFill="1" applyBorder="1"/>
    <xf numFmtId="171" fontId="29" fillId="0" borderId="12" xfId="0" applyNumberFormat="1" applyFont="1" applyFill="1" applyBorder="1"/>
    <xf numFmtId="171" fontId="6" fillId="0" borderId="0" xfId="0" applyNumberFormat="1" applyFont="1" applyFill="1" applyAlignment="1">
      <alignment horizontal="right"/>
    </xf>
    <xf numFmtId="171" fontId="6" fillId="0" borderId="0" xfId="1" applyNumberFormat="1" applyFont="1" applyFill="1" applyAlignment="1">
      <alignment horizontal="right"/>
    </xf>
    <xf numFmtId="10" fontId="6" fillId="0" borderId="12" xfId="3" applyNumberFormat="1" applyFont="1" applyFill="1" applyBorder="1" applyAlignment="1">
      <alignment horizontal="right"/>
    </xf>
    <xf numFmtId="171" fontId="6" fillId="0" borderId="12" xfId="3" applyNumberFormat="1" applyFont="1" applyFill="1" applyBorder="1" applyAlignment="1">
      <alignment horizontal="right"/>
    </xf>
    <xf numFmtId="171" fontId="6" fillId="0" borderId="13" xfId="1" applyNumberFormat="1" applyFont="1" applyFill="1" applyBorder="1" applyAlignment="1">
      <alignment horizontal="right"/>
    </xf>
    <xf numFmtId="2" fontId="2" fillId="0" borderId="12" xfId="3" applyNumberFormat="1" applyFont="1" applyFill="1" applyBorder="1"/>
    <xf numFmtId="39" fontId="2" fillId="0" borderId="12" xfId="1" applyNumberFormat="1" applyFont="1" applyFill="1" applyBorder="1" applyAlignment="1">
      <alignment horizontal="right"/>
    </xf>
    <xf numFmtId="171" fontId="3" fillId="0" borderId="15" xfId="1" applyNumberFormat="1" applyFont="1" applyFill="1" applyBorder="1" applyAlignment="1">
      <alignment horizontal="center"/>
    </xf>
    <xf numFmtId="171" fontId="6" fillId="0" borderId="12" xfId="0" applyNumberFormat="1" applyFont="1" applyFill="1" applyBorder="1" applyAlignment="1">
      <alignment horizontal="right"/>
    </xf>
    <xf numFmtId="2" fontId="2" fillId="0" borderId="12" xfId="3" applyNumberFormat="1" applyFont="1" applyFill="1" applyBorder="1" applyAlignment="1">
      <alignment horizontal="right"/>
    </xf>
    <xf numFmtId="171" fontId="3" fillId="0" borderId="12" xfId="1" applyNumberFormat="1" applyFont="1" applyFill="1" applyBorder="1" applyAlignment="1">
      <alignment horizontal="center"/>
    </xf>
    <xf numFmtId="0" fontId="35" fillId="0" borderId="0" xfId="0" applyFont="1"/>
    <xf numFmtId="0" fontId="33" fillId="0" borderId="0" xfId="0" applyFont="1" applyAlignment="1">
      <alignment wrapText="1"/>
    </xf>
    <xf numFmtId="0" fontId="35" fillId="0" borderId="0" xfId="0" applyFont="1" applyAlignment="1">
      <alignment horizontal="left" indent="2"/>
    </xf>
    <xf numFmtId="0" fontId="32" fillId="0" borderId="0" xfId="0" applyFont="1" applyAlignment="1">
      <alignment wrapText="1"/>
    </xf>
    <xf numFmtId="0" fontId="35" fillId="0" borderId="0" xfId="0" applyFont="1" applyAlignment="1">
      <alignment wrapText="1"/>
    </xf>
    <xf numFmtId="49" fontId="33" fillId="0" borderId="0" xfId="1" applyNumberFormat="1" applyFont="1" applyAlignment="1">
      <alignment horizontal="left" wrapText="1"/>
    </xf>
    <xf numFmtId="174" fontId="6" fillId="0" borderId="12" xfId="1" applyNumberFormat="1" applyFont="1" applyFill="1" applyBorder="1" applyAlignment="1">
      <alignment horizontal="right"/>
    </xf>
    <xf numFmtId="174" fontId="2" fillId="0" borderId="12" xfId="1" applyNumberFormat="1" applyFont="1" applyFill="1" applyBorder="1" applyAlignment="1">
      <alignment horizontal="right"/>
    </xf>
    <xf numFmtId="174" fontId="6" fillId="0" borderId="12" xfId="1" quotePrefix="1" applyNumberFormat="1" applyFont="1" applyFill="1" applyBorder="1" applyAlignment="1">
      <alignment horizontal="right"/>
    </xf>
    <xf numFmtId="174" fontId="2" fillId="0" borderId="12" xfId="1" quotePrefix="1" applyNumberFormat="1" applyFont="1" applyFill="1" applyBorder="1" applyAlignment="1">
      <alignment horizontal="right"/>
    </xf>
    <xf numFmtId="170" fontId="6" fillId="0" borderId="12" xfId="2" applyFont="1" applyFill="1" applyBorder="1" applyAlignment="1">
      <alignment horizontal="right"/>
    </xf>
    <xf numFmtId="170" fontId="2" fillId="0" borderId="12" xfId="2" applyFont="1" applyFill="1" applyBorder="1" applyAlignment="1">
      <alignment horizontal="right"/>
    </xf>
    <xf numFmtId="170" fontId="2" fillId="0" borderId="12" xfId="2" quotePrefix="1" applyFont="1" applyFill="1" applyBorder="1" applyAlignment="1">
      <alignment horizontal="right"/>
    </xf>
    <xf numFmtId="170" fontId="34" fillId="0" borderId="12" xfId="2" applyFont="1" applyFill="1" applyBorder="1" applyAlignment="1">
      <alignment horizontal="right"/>
    </xf>
    <xf numFmtId="174" fontId="4" fillId="0" borderId="12" xfId="1" applyNumberFormat="1" applyFont="1" applyFill="1" applyBorder="1" applyAlignment="1">
      <alignment horizontal="right"/>
    </xf>
    <xf numFmtId="174" fontId="4" fillId="0" borderId="12" xfId="1" quotePrefix="1" applyNumberFormat="1" applyFont="1" applyFill="1" applyBorder="1" applyAlignment="1">
      <alignment horizontal="right"/>
    </xf>
    <xf numFmtId="174" fontId="2" fillId="0" borderId="12" xfId="2" applyNumberFormat="1" applyFont="1" applyFill="1" applyBorder="1" applyAlignment="1">
      <alignment horizontal="right"/>
    </xf>
    <xf numFmtId="174" fontId="3" fillId="0" borderId="12" xfId="1" applyNumberFormat="1" applyFont="1" applyFill="1" applyBorder="1" applyAlignment="1">
      <alignment horizontal="right"/>
    </xf>
    <xf numFmtId="174" fontId="5" fillId="0" borderId="12" xfId="1" applyNumberFormat="1" applyFont="1" applyFill="1" applyBorder="1" applyAlignment="1">
      <alignment horizontal="right"/>
    </xf>
    <xf numFmtId="170" fontId="0" fillId="0" borderId="12" xfId="2" applyFont="1" applyFill="1" applyBorder="1"/>
    <xf numFmtId="170" fontId="3" fillId="0" borderId="12" xfId="2" applyFont="1" applyFill="1" applyBorder="1" applyAlignment="1">
      <alignment horizontal="right"/>
    </xf>
    <xf numFmtId="170" fontId="5" fillId="0" borderId="12" xfId="2" applyFont="1" applyFill="1" applyBorder="1" applyAlignment="1">
      <alignment horizontal="right"/>
    </xf>
    <xf numFmtId="170" fontId="2" fillId="0" borderId="12" xfId="2" applyFont="1" applyFill="1" applyBorder="1" applyAlignment="1">
      <alignment horizontal="center"/>
    </xf>
    <xf numFmtId="170" fontId="2" fillId="0" borderId="12" xfId="2" applyFont="1" applyFill="1" applyBorder="1"/>
    <xf numFmtId="170" fontId="2" fillId="0" borderId="0" xfId="2" applyFont="1" applyFill="1" applyBorder="1"/>
    <xf numFmtId="0" fontId="30" fillId="0" borderId="16" xfId="0" applyFont="1" applyFill="1" applyBorder="1" applyAlignment="1">
      <alignment horizontal="center"/>
    </xf>
    <xf numFmtId="0" fontId="30" fillId="0" borderId="14" xfId="0" applyFont="1" applyFill="1" applyBorder="1" applyAlignment="1">
      <alignment horizontal="center"/>
    </xf>
    <xf numFmtId="0" fontId="31"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13.xml"/><Relationship Id="rId18" Type="http://schemas.openxmlformats.org/officeDocument/2006/relationships/chartsheet" Target="chartsheets/sheet18.xml"/><Relationship Id="rId26" Type="http://schemas.openxmlformats.org/officeDocument/2006/relationships/calcChain" Target="calcChain.xml"/><Relationship Id="rId3" Type="http://schemas.openxmlformats.org/officeDocument/2006/relationships/chartsheet" Target="chartsheets/sheet3.xml"/><Relationship Id="rId21" Type="http://schemas.openxmlformats.org/officeDocument/2006/relationships/worksheet" Target="worksheets/sheet3.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chartsheet" Target="chartsheets/sheet17.xml"/><Relationship Id="rId25" Type="http://schemas.openxmlformats.org/officeDocument/2006/relationships/sharedStrings" Target="sharedStrings.xml"/><Relationship Id="rId2" Type="http://schemas.openxmlformats.org/officeDocument/2006/relationships/chartsheet" Target="chartsheets/sheet2.xml"/><Relationship Id="rId16" Type="http://schemas.openxmlformats.org/officeDocument/2006/relationships/chartsheet" Target="chartsheets/sheet16.xml"/><Relationship Id="rId20" Type="http://schemas.openxmlformats.org/officeDocument/2006/relationships/worksheet" Target="worksheets/sheet2.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styles" Target="styles.xml"/><Relationship Id="rId5" Type="http://schemas.openxmlformats.org/officeDocument/2006/relationships/chartsheet" Target="chartsheets/sheet5.xml"/><Relationship Id="rId15" Type="http://schemas.openxmlformats.org/officeDocument/2006/relationships/chartsheet" Target="chartsheets/sheet15.xml"/><Relationship Id="rId23" Type="http://schemas.openxmlformats.org/officeDocument/2006/relationships/theme" Target="theme/theme1.xml"/><Relationship Id="rId10" Type="http://schemas.openxmlformats.org/officeDocument/2006/relationships/chartsheet" Target="chartsheets/sheet10.xml"/><Relationship Id="rId19" Type="http://schemas.openxmlformats.org/officeDocument/2006/relationships/worksheet" Target="worksheets/sheet1.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chartsheet" Target="chartsheets/sheet14.xml"/><Relationship Id="rId22"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a)  VOLUMES PER FTE STUDENT</a:t>
            </a:r>
          </a:p>
        </c:rich>
      </c:tx>
      <c:layout>
        <c:manualLayout>
          <c:xMode val="edge"/>
          <c:yMode val="edge"/>
          <c:x val="0.28856825749167592"/>
          <c:y val="1.9575856443719411E-2"/>
        </c:manualLayout>
      </c:layout>
      <c:spPr>
        <a:noFill/>
        <a:ln w="25400">
          <a:noFill/>
        </a:ln>
      </c:spPr>
    </c:title>
    <c:plotArea>
      <c:layout>
        <c:manualLayout>
          <c:layoutTarget val="inner"/>
          <c:xMode val="edge"/>
          <c:yMode val="edge"/>
          <c:x val="6.6592674805771371E-2"/>
          <c:y val="0.13376835236541598"/>
          <c:w val="0.92341842397336293"/>
          <c:h val="0.77814029363784665"/>
        </c:manualLayout>
      </c:layout>
      <c:barChart>
        <c:barDir val="col"/>
        <c:grouping val="clustered"/>
        <c:ser>
          <c:idx val="0"/>
          <c:order val="0"/>
          <c:tx>
            <c:strRef>
              <c:f>stats!$A$124</c:f>
              <c:strCache>
                <c:ptCount val="1"/>
                <c:pt idx="0">
                  <c:v>     a)  Volumes/FTE Student:  5(f)/3(a)</c:v>
                </c:pt>
              </c:strCache>
            </c:strRef>
          </c:tx>
          <c:spPr>
            <a:solidFill>
              <a:srgbClr val="FF0000"/>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stats!$B$124:$AB$124</c:f>
              <c:numCache>
                <c:formatCode>_-* #,##0.00_-;\-* #,##0.00_-;_-* "-"??_-;_-@_-</c:formatCode>
                <c:ptCount val="27"/>
                <c:pt idx="0">
                  <c:v>16.487235107625562</c:v>
                </c:pt>
                <c:pt idx="1">
                  <c:v>2.1752355202568543</c:v>
                </c:pt>
                <c:pt idx="2">
                  <c:v>11.758289283998078</c:v>
                </c:pt>
                <c:pt idx="4">
                  <c:v>55.376647834274955</c:v>
                </c:pt>
                <c:pt idx="5">
                  <c:v>53.632764505119454</c:v>
                </c:pt>
                <c:pt idx="6">
                  <c:v>25.766797820823246</c:v>
                </c:pt>
                <c:pt idx="7">
                  <c:v>177.24643584521385</c:v>
                </c:pt>
                <c:pt idx="8">
                  <c:v>14.876304801670146</c:v>
                </c:pt>
                <c:pt idx="9">
                  <c:v>18.557682152622128</c:v>
                </c:pt>
                <c:pt idx="10">
                  <c:v>20.739975049010873</c:v>
                </c:pt>
                <c:pt idx="11">
                  <c:v>37.750618914012215</c:v>
                </c:pt>
                <c:pt idx="13">
                  <c:v>13.630262112787927</c:v>
                </c:pt>
                <c:pt idx="14">
                  <c:v>29.813459965463963</c:v>
                </c:pt>
                <c:pt idx="15">
                  <c:v>42.840444184687314</c:v>
                </c:pt>
                <c:pt idx="16">
                  <c:v>50.198300750639284</c:v>
                </c:pt>
                <c:pt idx="17">
                  <c:v>43.861073825503354</c:v>
                </c:pt>
                <c:pt idx="18">
                  <c:v>37.207673060884069</c:v>
                </c:pt>
                <c:pt idx="19">
                  <c:v>148.78115845756787</c:v>
                </c:pt>
                <c:pt idx="21">
                  <c:v>265.83311238017541</c:v>
                </c:pt>
                <c:pt idx="22">
                  <c:v>40.392895780742876</c:v>
                </c:pt>
                <c:pt idx="23">
                  <c:v>33.725969806994073</c:v>
                </c:pt>
                <c:pt idx="24">
                  <c:v>89.941206681679262</c:v>
                </c:pt>
                <c:pt idx="25">
                  <c:v>334.76234199491932</c:v>
                </c:pt>
                <c:pt idx="26">
                  <c:v>11.82454218382362</c:v>
                </c:pt>
              </c:numCache>
            </c:numRef>
          </c:val>
        </c:ser>
        <c:axId val="61570432"/>
        <c:axId val="61580416"/>
      </c:barChart>
      <c:catAx>
        <c:axId val="6157043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1580416"/>
        <c:crosses val="autoZero"/>
        <c:lblAlgn val="ctr"/>
        <c:lblOffset val="100"/>
        <c:tickLblSkip val="1"/>
        <c:tickMarkSkip val="1"/>
      </c:catAx>
      <c:valAx>
        <c:axId val="61580416"/>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570432"/>
        <c:crosses val="autoZero"/>
        <c:crossBetween val="between"/>
      </c:valAx>
      <c:spPr>
        <a:noFill/>
        <a:ln w="3175">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j)  DIRECT CIRCULATION PER FTE STUDENT</a:t>
            </a:r>
          </a:p>
        </c:rich>
      </c:tx>
      <c:layout>
        <c:manualLayout>
          <c:xMode val="edge"/>
          <c:yMode val="edge"/>
          <c:x val="0.22086570477247502"/>
          <c:y val="1.9575856443719411E-2"/>
        </c:manualLayout>
      </c:layout>
      <c:spPr>
        <a:noFill/>
        <a:ln w="25400">
          <a:noFill/>
        </a:ln>
      </c:spPr>
    </c:title>
    <c:plotArea>
      <c:layout>
        <c:manualLayout>
          <c:layoutTarget val="inner"/>
          <c:xMode val="edge"/>
          <c:yMode val="edge"/>
          <c:x val="4.3285238623751388E-2"/>
          <c:y val="0.13376835236541598"/>
          <c:w val="0.94672586015538296"/>
          <c:h val="0.77814029363784665"/>
        </c:manualLayout>
      </c:layout>
      <c:barChart>
        <c:barDir val="col"/>
        <c:grouping val="clustered"/>
        <c:ser>
          <c:idx val="0"/>
          <c:order val="0"/>
          <c:tx>
            <c:strRef>
              <c:f>stats!$A$133</c:f>
              <c:strCache>
                <c:ptCount val="1"/>
                <c:pt idx="0">
                  <c:v>     j)  Direct Circulation/FTE Student:  6(d)/3(a)</c:v>
                </c:pt>
              </c:strCache>
            </c:strRef>
          </c:tx>
          <c:spPr>
            <a:pattFill prst="pct60">
              <a:fgClr>
                <a:srgbClr val="FF0000"/>
              </a:fgClr>
              <a:bgClr>
                <a:srgbClr val="8080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stats!$B$133:$AB$133</c:f>
              <c:numCache>
                <c:formatCode>_-* #,##0.00_-;\-* #,##0.00_-;_-* "-"??_-;_-@_-</c:formatCode>
                <c:ptCount val="27"/>
                <c:pt idx="0">
                  <c:v>10.24169864842316</c:v>
                </c:pt>
                <c:pt idx="1">
                  <c:v>2.856660048160196</c:v>
                </c:pt>
                <c:pt idx="2">
                  <c:v>6.2822361044369694</c:v>
                </c:pt>
                <c:pt idx="4">
                  <c:v>18.565285624607657</c:v>
                </c:pt>
                <c:pt idx="5">
                  <c:v>40.652559726962458</c:v>
                </c:pt>
                <c:pt idx="6">
                  <c:v>25.592766343825666</c:v>
                </c:pt>
                <c:pt idx="7">
                  <c:v>73.913441955193477</c:v>
                </c:pt>
                <c:pt idx="8">
                  <c:v>5.5615866388308977</c:v>
                </c:pt>
                <c:pt idx="9">
                  <c:v>13.490383374209371</c:v>
                </c:pt>
                <c:pt idx="10">
                  <c:v>18.918552842630547</c:v>
                </c:pt>
                <c:pt idx="11">
                  <c:v>27.182208285195578</c:v>
                </c:pt>
                <c:pt idx="13">
                  <c:v>6.5798252581413816</c:v>
                </c:pt>
                <c:pt idx="14">
                  <c:v>6.0057484322457508</c:v>
                </c:pt>
                <c:pt idx="15">
                  <c:v>16.072472238457042</c:v>
                </c:pt>
                <c:pt idx="16">
                  <c:v>30.583848882289864</c:v>
                </c:pt>
                <c:pt idx="17">
                  <c:v>6.6684563758389261</c:v>
                </c:pt>
                <c:pt idx="18">
                  <c:v>9.530442035029191</c:v>
                </c:pt>
                <c:pt idx="19">
                  <c:v>33.027692776791646</c:v>
                </c:pt>
                <c:pt idx="21">
                  <c:v>20.653349989802162</c:v>
                </c:pt>
                <c:pt idx="22">
                  <c:v>26.948972232239452</c:v>
                </c:pt>
                <c:pt idx="23">
                  <c:v>31.12726925281865</c:v>
                </c:pt>
                <c:pt idx="24">
                  <c:v>32.207748363160974</c:v>
                </c:pt>
                <c:pt idx="25">
                  <c:v>39.531034799375632</c:v>
                </c:pt>
                <c:pt idx="26">
                  <c:v>28.218407260323428</c:v>
                </c:pt>
              </c:numCache>
            </c:numRef>
          </c:val>
        </c:ser>
        <c:axId val="61683584"/>
        <c:axId val="61685120"/>
      </c:barChart>
      <c:catAx>
        <c:axId val="61683584"/>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1685120"/>
        <c:crosses val="autoZero"/>
        <c:lblAlgn val="ctr"/>
        <c:lblOffset val="100"/>
        <c:tickLblSkip val="1"/>
        <c:tickMarkSkip val="1"/>
      </c:catAx>
      <c:valAx>
        <c:axId val="61685120"/>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68358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k)  DIRECT CIRCULATION PER TOTAL VOLUMES</a:t>
            </a:r>
          </a:p>
        </c:rich>
      </c:tx>
      <c:layout>
        <c:manualLayout>
          <c:xMode val="edge"/>
          <c:yMode val="edge"/>
          <c:x val="0.19755826859045506"/>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stats!$A$134</c:f>
              <c:strCache>
                <c:ptCount val="1"/>
                <c:pt idx="0">
                  <c:v>     k)  Direct Circulation/Total Volumes:  6(d)/5(f)</c:v>
                </c:pt>
              </c:strCache>
            </c:strRef>
          </c:tx>
          <c:spPr>
            <a:pattFill prst="ltUpDiag">
              <a:fgClr>
                <a:srgbClr val="FF0000"/>
              </a:fgClr>
              <a:bgClr>
                <a:srgbClr val="00FF00"/>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stats!$B$134:$AB$134</c:f>
              <c:numCache>
                <c:formatCode>_-* #,##0.00_-;\-* #,##0.00_-;_-* "-"??_-;_-@_-</c:formatCode>
                <c:ptCount val="27"/>
                <c:pt idx="0">
                  <c:v>0.62118957979111</c:v>
                </c:pt>
                <c:pt idx="1">
                  <c:v>1.3132647115944844</c:v>
                </c:pt>
                <c:pt idx="2">
                  <c:v>0.53428147179424301</c:v>
                </c:pt>
                <c:pt idx="4">
                  <c:v>0.3352547752649776</c:v>
                </c:pt>
                <c:pt idx="5">
                  <c:v>0.75797994196405849</c:v>
                </c:pt>
                <c:pt idx="6">
                  <c:v>0.9932459020244675</c:v>
                </c:pt>
                <c:pt idx="7">
                  <c:v>0.41700946821712553</c:v>
                </c:pt>
                <c:pt idx="8">
                  <c:v>0.37385538364382698</c:v>
                </c:pt>
                <c:pt idx="9">
                  <c:v>0.72694333609454731</c:v>
                </c:pt>
                <c:pt idx="10">
                  <c:v>0.91217818719279553</c:v>
                </c:pt>
                <c:pt idx="11">
                  <c:v>0.72004669240286623</c:v>
                </c:pt>
                <c:pt idx="13">
                  <c:v>0.48273651700125286</c:v>
                </c:pt>
                <c:pt idx="14">
                  <c:v>0.20144419464238084</c:v>
                </c:pt>
                <c:pt idx="15">
                  <c:v>0.37517053206002726</c:v>
                </c:pt>
                <c:pt idx="16">
                  <c:v>0.60926064079769415</c:v>
                </c:pt>
                <c:pt idx="17">
                  <c:v>0.15203586675439537</c:v>
                </c:pt>
                <c:pt idx="18">
                  <c:v>0.25614184524343225</c:v>
                </c:pt>
                <c:pt idx="19">
                  <c:v>0.22198840981743725</c:v>
                </c:pt>
                <c:pt idx="21">
                  <c:v>7.7692917202373285E-2</c:v>
                </c:pt>
                <c:pt idx="22">
                  <c:v>0.66717108816662873</c:v>
                </c:pt>
                <c:pt idx="23">
                  <c:v>0.92294660260187666</c:v>
                </c:pt>
                <c:pt idx="24">
                  <c:v>0.35809780134650554</c:v>
                </c:pt>
                <c:pt idx="25">
                  <c:v>0.11808686294820936</c:v>
                </c:pt>
                <c:pt idx="26">
                  <c:v>2.386427044839603</c:v>
                </c:pt>
              </c:numCache>
            </c:numRef>
          </c:val>
        </c:ser>
        <c:axId val="61730816"/>
        <c:axId val="61732352"/>
      </c:barChart>
      <c:catAx>
        <c:axId val="61730816"/>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1732352"/>
        <c:crosses val="autoZero"/>
        <c:lblAlgn val="ctr"/>
        <c:lblOffset val="100"/>
        <c:tickLblSkip val="1"/>
        <c:tickMarkSkip val="1"/>
      </c:catAx>
      <c:valAx>
        <c:axId val="61732352"/>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73081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a:ea typeface="Arial"/>
                <a:cs typeface="Arial"/>
              </a:defRPr>
            </a:pPr>
            <a:r>
              <a:t>     l)  TOTAL LIBRARY BUDGET PER CIRCULATION</a:t>
            </a:r>
          </a:p>
        </c:rich>
      </c:tx>
      <c:layout>
        <c:manualLayout>
          <c:xMode val="edge"/>
          <c:yMode val="edge"/>
          <c:x val="0.23751387347391786"/>
          <c:y val="1.9575856443719411E-2"/>
        </c:manualLayout>
      </c:layout>
      <c:spPr>
        <a:noFill/>
        <a:ln w="25400">
          <a:noFill/>
        </a:ln>
      </c:spPr>
    </c:title>
    <c:plotArea>
      <c:layout>
        <c:manualLayout>
          <c:layoutTarget val="inner"/>
          <c:xMode val="edge"/>
          <c:yMode val="edge"/>
          <c:x val="6.6592674805771371E-2"/>
          <c:y val="0.11256117455138662"/>
          <c:w val="0.92341842397336293"/>
          <c:h val="0.79934747145187601"/>
        </c:manualLayout>
      </c:layout>
      <c:barChart>
        <c:barDir val="col"/>
        <c:grouping val="clustered"/>
        <c:ser>
          <c:idx val="0"/>
          <c:order val="0"/>
          <c:tx>
            <c:strRef>
              <c:f>stats!$A$135</c:f>
              <c:strCache>
                <c:ptCount val="1"/>
                <c:pt idx="0">
                  <c:v>     l)  Total Library Budget/Circulation:  7(k)/6(d)</c:v>
                </c:pt>
              </c:strCache>
            </c:strRef>
          </c:tx>
          <c:spPr>
            <a:pattFill prst="pct20">
              <a:fgClr>
                <a:srgbClr val="0080C0"/>
              </a:fgClr>
              <a:bgClr>
                <a:srgbClr val="FF00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stats!$B$135:$AB$135</c:f>
              <c:numCache>
                <c:formatCode>_-* #,##0.00_-;\-* #,##0.00_-;_-* "-"??_-;_-@_-</c:formatCode>
                <c:ptCount val="27"/>
                <c:pt idx="0">
                  <c:v>22.929242324266642</c:v>
                </c:pt>
                <c:pt idx="1">
                  <c:v>46.687962141378293</c:v>
                </c:pt>
                <c:pt idx="2">
                  <c:v>31.557598164201938</c:v>
                </c:pt>
                <c:pt idx="4">
                  <c:v>14.693638100390539</c:v>
                </c:pt>
                <c:pt idx="5">
                  <c:v>5.6628383370273356</c:v>
                </c:pt>
                <c:pt idx="6">
                  <c:v>14.69961624200997</c:v>
                </c:pt>
                <c:pt idx="7">
                  <c:v>8.4439882617141748</c:v>
                </c:pt>
                <c:pt idx="8">
                  <c:v>40.782000750750754</c:v>
                </c:pt>
                <c:pt idx="9">
                  <c:v>25.757941301832794</c:v>
                </c:pt>
                <c:pt idx="10">
                  <c:v>18.239147637350214</c:v>
                </c:pt>
                <c:pt idx="11">
                  <c:v>15.650023983436249</c:v>
                </c:pt>
                <c:pt idx="13">
                  <c:v>32.232737807822311</c:v>
                </c:pt>
                <c:pt idx="14">
                  <c:v>43.41747848292821</c:v>
                </c:pt>
                <c:pt idx="15">
                  <c:v>19.6128</c:v>
                </c:pt>
                <c:pt idx="16">
                  <c:v>16.282176455357529</c:v>
                </c:pt>
                <c:pt idx="17">
                  <c:v>93.228462157809986</c:v>
                </c:pt>
                <c:pt idx="18">
                  <c:v>26.368863218692571</c:v>
                </c:pt>
                <c:pt idx="19">
                  <c:v>25.190919581918298</c:v>
                </c:pt>
                <c:pt idx="21">
                  <c:v>43.939653650690587</c:v>
                </c:pt>
                <c:pt idx="22">
                  <c:v>14.607939301079226</c:v>
                </c:pt>
                <c:pt idx="23">
                  <c:v>13.782981048444032</c:v>
                </c:pt>
                <c:pt idx="24">
                  <c:v>35.768692083811899</c:v>
                </c:pt>
                <c:pt idx="25">
                  <c:v>23.684930870491776</c:v>
                </c:pt>
                <c:pt idx="26">
                  <c:v>9.4600741165571094</c:v>
                </c:pt>
              </c:numCache>
            </c:numRef>
          </c:val>
        </c:ser>
        <c:axId val="66422656"/>
        <c:axId val="66424192"/>
      </c:barChart>
      <c:catAx>
        <c:axId val="66422656"/>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424192"/>
        <c:crosses val="autoZero"/>
        <c:lblAlgn val="ctr"/>
        <c:lblOffset val="100"/>
        <c:tickLblSkip val="1"/>
        <c:tickMarkSkip val="1"/>
      </c:catAx>
      <c:valAx>
        <c:axId val="66424192"/>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2265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m) REFERENCE TRANSACTIONS PER FTE STUDENT</a:t>
            </a:r>
          </a:p>
        </c:rich>
      </c:tx>
      <c:layout>
        <c:manualLayout>
          <c:xMode val="edge"/>
          <c:yMode val="edge"/>
          <c:x val="0.17647058823529413"/>
          <c:y val="1.9575856443719411E-2"/>
        </c:manualLayout>
      </c:layout>
      <c:spPr>
        <a:noFill/>
        <a:ln w="25400">
          <a:noFill/>
        </a:ln>
      </c:spPr>
    </c:title>
    <c:plotArea>
      <c:layout>
        <c:manualLayout>
          <c:layoutTarget val="inner"/>
          <c:xMode val="edge"/>
          <c:yMode val="edge"/>
          <c:x val="5.9933407325194227E-2"/>
          <c:y val="0.13376835236541598"/>
          <c:w val="0.93007769145394004"/>
          <c:h val="0.77814029363784665"/>
        </c:manualLayout>
      </c:layout>
      <c:barChart>
        <c:barDir val="col"/>
        <c:grouping val="clustered"/>
        <c:ser>
          <c:idx val="0"/>
          <c:order val="0"/>
          <c:tx>
            <c:strRef>
              <c:f>stats!$A$136</c:f>
              <c:strCache>
                <c:ptCount val="1"/>
                <c:pt idx="0">
                  <c:v>     m)  Reference Transactions/FTE Student:  6(a)/3(a)</c:v>
                </c:pt>
              </c:strCache>
            </c:strRef>
          </c:tx>
          <c:spPr>
            <a:pattFill prst="smConfetti">
              <a:fgClr>
                <a:srgbClr val="00FF00"/>
              </a:fgClr>
              <a:bgClr>
                <a:srgbClr val="8080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stats!$B$136:$AB$136</c:f>
              <c:numCache>
                <c:formatCode>_-* #,##0.00_-;\-* #,##0.00_-;_-* "-"??_-;_-@_-</c:formatCode>
                <c:ptCount val="27"/>
                <c:pt idx="0">
                  <c:v>1.1974803937927583</c:v>
                </c:pt>
                <c:pt idx="1">
                  <c:v>2.7852646698491825</c:v>
                </c:pt>
                <c:pt idx="2">
                  <c:v>1.7081531315072882</c:v>
                </c:pt>
                <c:pt idx="4">
                  <c:v>7.1613308223477716</c:v>
                </c:pt>
                <c:pt idx="5">
                  <c:v>19.395221843003412</c:v>
                </c:pt>
                <c:pt idx="6">
                  <c:v>3.5677966101694913</c:v>
                </c:pt>
                <c:pt idx="7">
                  <c:v>4.320773930753564</c:v>
                </c:pt>
                <c:pt idx="8">
                  <c:v>2.8329853862212944</c:v>
                </c:pt>
                <c:pt idx="9">
                  <c:v>4.5630566670969408</c:v>
                </c:pt>
                <c:pt idx="10">
                  <c:v>3.5417929067902336</c:v>
                </c:pt>
                <c:pt idx="11">
                  <c:v>4.3051658689552728</c:v>
                </c:pt>
                <c:pt idx="13">
                  <c:v>1.9340746624305003</c:v>
                </c:pt>
                <c:pt idx="14">
                  <c:v>1.7040807052622011</c:v>
                </c:pt>
                <c:pt idx="15">
                  <c:v>3.2144944476914086</c:v>
                </c:pt>
                <c:pt idx="16">
                  <c:v>4.17206961973109</c:v>
                </c:pt>
                <c:pt idx="17">
                  <c:v>5.651006711409396</c:v>
                </c:pt>
                <c:pt idx="18">
                  <c:v>3.8573811509591325</c:v>
                </c:pt>
                <c:pt idx="19">
                  <c:v>4.839919851027453</c:v>
                </c:pt>
                <c:pt idx="21">
                  <c:v>7.2982612686110544</c:v>
                </c:pt>
                <c:pt idx="22">
                  <c:v>3.3887486476739994</c:v>
                </c:pt>
                <c:pt idx="23">
                  <c:v>3.8098605006688322</c:v>
                </c:pt>
                <c:pt idx="24">
                  <c:v>3.7251331559118355</c:v>
                </c:pt>
                <c:pt idx="25">
                  <c:v>3.1871116824289167</c:v>
                </c:pt>
                <c:pt idx="26">
                  <c:v>5.4126258916678083</c:v>
                </c:pt>
              </c:numCache>
            </c:numRef>
          </c:val>
        </c:ser>
        <c:axId val="66469248"/>
        <c:axId val="66479232"/>
      </c:barChart>
      <c:catAx>
        <c:axId val="6646924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479232"/>
        <c:crosses val="autoZero"/>
        <c:lblAlgn val="ctr"/>
        <c:lblOffset val="100"/>
        <c:tickLblSkip val="1"/>
        <c:tickMarkSkip val="1"/>
      </c:catAx>
      <c:valAx>
        <c:axId val="66479232"/>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24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n)  NUMBER OF STUDENTS INSTRUCTED PER FTE STUDENTS</a:t>
            </a:r>
          </a:p>
        </c:rich>
      </c:tx>
      <c:layout>
        <c:manualLayout>
          <c:xMode val="edge"/>
          <c:yMode val="edge"/>
          <c:x val="0.11875693673695893"/>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stats!$A$137</c:f>
              <c:strCache>
                <c:ptCount val="1"/>
                <c:pt idx="0">
                  <c:v>     n)  Number of Students Instructed/FTE Students:  6(b)/3(a)</c:v>
                </c:pt>
              </c:strCache>
            </c:strRef>
          </c:tx>
          <c:spPr>
            <a:pattFill prst="lgConfetti">
              <a:fgClr>
                <a:srgbClr val="FF00FF"/>
              </a:fgClr>
              <a:bgClr>
                <a:srgbClr val="3366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stats!$B$137:$AB$137</c:f>
              <c:numCache>
                <c:formatCode>_-* #,##0.00_-;\-* #,##0.00_-;_-* "-"??_-;_-@_-</c:formatCode>
                <c:ptCount val="27"/>
                <c:pt idx="0">
                  <c:v>0.42341064575337894</c:v>
                </c:pt>
                <c:pt idx="1">
                  <c:v>0.11659836931266107</c:v>
                </c:pt>
                <c:pt idx="2">
                  <c:v>0.73666506487265737</c:v>
                </c:pt>
                <c:pt idx="4">
                  <c:v>0.93879472693032018</c:v>
                </c:pt>
                <c:pt idx="5">
                  <c:v>1.101023890784983</c:v>
                </c:pt>
                <c:pt idx="6">
                  <c:v>1.1629842615012107</c:v>
                </c:pt>
                <c:pt idx="7">
                  <c:v>0.35947046843177188</c:v>
                </c:pt>
                <c:pt idx="8">
                  <c:v>0.16597077244258873</c:v>
                </c:pt>
                <c:pt idx="9">
                  <c:v>0.88996327023950617</c:v>
                </c:pt>
                <c:pt idx="10">
                  <c:v>0.96453395116734986</c:v>
                </c:pt>
                <c:pt idx="11">
                  <c:v>0.55537217362601088</c:v>
                </c:pt>
                <c:pt idx="13">
                  <c:v>0.38562351072279588</c:v>
                </c:pt>
                <c:pt idx="14">
                  <c:v>0.48282286649095701</c:v>
                </c:pt>
                <c:pt idx="15">
                  <c:v>0.87668030391583873</c:v>
                </c:pt>
                <c:pt idx="16">
                  <c:v>0.9286480244163986</c:v>
                </c:pt>
                <c:pt idx="17">
                  <c:v>1.476510067114094</c:v>
                </c:pt>
                <c:pt idx="18">
                  <c:v>0.81109257714762306</c:v>
                </c:pt>
                <c:pt idx="19">
                  <c:v>0.5765063324222196</c:v>
                </c:pt>
                <c:pt idx="21">
                  <c:v>0.71971242096675503</c:v>
                </c:pt>
                <c:pt idx="22">
                  <c:v>0.69617742517129466</c:v>
                </c:pt>
                <c:pt idx="23">
                  <c:v>0.89336900439518441</c:v>
                </c:pt>
                <c:pt idx="24">
                  <c:v>0.93236074746887043</c:v>
                </c:pt>
                <c:pt idx="25">
                  <c:v>0.43093685918036295</c:v>
                </c:pt>
                <c:pt idx="26">
                  <c:v>0.53693029740933929</c:v>
                </c:pt>
              </c:numCache>
            </c:numRef>
          </c:val>
        </c:ser>
        <c:axId val="66504192"/>
        <c:axId val="66505728"/>
      </c:barChart>
      <c:catAx>
        <c:axId val="6650419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505728"/>
        <c:crosses val="autoZero"/>
        <c:lblAlgn val="ctr"/>
        <c:lblOffset val="100"/>
        <c:tickLblSkip val="1"/>
        <c:tickMarkSkip val="1"/>
      </c:catAx>
      <c:valAx>
        <c:axId val="6650572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50419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o)  TOTAL LIBRARY AREA PER FTE STUDENTS</a:t>
            </a:r>
          </a:p>
        </c:rich>
      </c:tx>
      <c:layout>
        <c:manualLayout>
          <c:xMode val="edge"/>
          <c:yMode val="edge"/>
          <c:x val="0.20754716981132076"/>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stats!$A$138</c:f>
              <c:strCache>
                <c:ptCount val="1"/>
                <c:pt idx="0">
                  <c:v>     o)  Total Library Area/FTE Students:  9(a) total /3(a)</c:v>
                </c:pt>
              </c:strCache>
            </c:strRef>
          </c:tx>
          <c:spPr>
            <a:pattFill prst="pct70">
              <a:fgClr>
                <a:srgbClr val="3366FF"/>
              </a:fgClr>
              <a:bgClr>
                <a:srgbClr val="8080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stats!$B$138:$AB$138</c:f>
              <c:numCache>
                <c:formatCode>_-* #,##0.00_-;\-* #,##0.00_-;_-* "-"??_-;_-@_-</c:formatCode>
                <c:ptCount val="27"/>
                <c:pt idx="0">
                  <c:v>0.40261972301017857</c:v>
                </c:pt>
                <c:pt idx="1">
                  <c:v>0</c:v>
                </c:pt>
                <c:pt idx="2">
                  <c:v>0.71504084574723692</c:v>
                </c:pt>
                <c:pt idx="4">
                  <c:v>0.72190834902699308</c:v>
                </c:pt>
                <c:pt idx="5">
                  <c:v>0.69351535836177469</c:v>
                </c:pt>
                <c:pt idx="6">
                  <c:v>0.78125</c:v>
                </c:pt>
                <c:pt idx="7">
                  <c:v>1.0101832993890021</c:v>
                </c:pt>
                <c:pt idx="8">
                  <c:v>0.34133611691022964</c:v>
                </c:pt>
                <c:pt idx="9">
                  <c:v>0.54097187180961537</c:v>
                </c:pt>
                <c:pt idx="10">
                  <c:v>0.43468187488861165</c:v>
                </c:pt>
                <c:pt idx="11">
                  <c:v>0.74995873906585242</c:v>
                </c:pt>
                <c:pt idx="13">
                  <c:v>0.51866560762509928</c:v>
                </c:pt>
                <c:pt idx="14">
                  <c:v>0.45896573661728618</c:v>
                </c:pt>
                <c:pt idx="15">
                  <c:v>0.62185856224430158</c:v>
                </c:pt>
                <c:pt idx="16">
                  <c:v>1.0896642745195084</c:v>
                </c:pt>
                <c:pt idx="17">
                  <c:v>0</c:v>
                </c:pt>
                <c:pt idx="18">
                  <c:v>0.58590492076730605</c:v>
                </c:pt>
                <c:pt idx="19">
                  <c:v>0.96233216086421502</c:v>
                </c:pt>
                <c:pt idx="21">
                  <c:v>1.2253722210891291</c:v>
                </c:pt>
                <c:pt idx="22">
                  <c:v>0.55448972232239446</c:v>
                </c:pt>
                <c:pt idx="23">
                  <c:v>0.66768583986241159</c:v>
                </c:pt>
                <c:pt idx="24">
                  <c:v>1.448104211785241</c:v>
                </c:pt>
                <c:pt idx="25">
                  <c:v>1.5777553331496954</c:v>
                </c:pt>
                <c:pt idx="26">
                  <c:v>0.2122573978861404</c:v>
                </c:pt>
              </c:numCache>
            </c:numRef>
          </c:val>
        </c:ser>
        <c:axId val="66534784"/>
        <c:axId val="66548864"/>
      </c:barChart>
      <c:catAx>
        <c:axId val="66534784"/>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548864"/>
        <c:crosses val="autoZero"/>
        <c:lblAlgn val="ctr"/>
        <c:lblOffset val="100"/>
        <c:tickLblSkip val="1"/>
        <c:tickMarkSkip val="1"/>
      </c:catAx>
      <c:valAx>
        <c:axId val="66548864"/>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53478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p)  NUMBER OF SEATS PER FTE STUDENT</a:t>
            </a:r>
          </a:p>
        </c:rich>
      </c:tx>
      <c:layout>
        <c:manualLayout>
          <c:xMode val="edge"/>
          <c:yMode val="edge"/>
          <c:x val="0.23307436182019978"/>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stats!$A$139</c:f>
              <c:strCache>
                <c:ptCount val="1"/>
                <c:pt idx="0">
                  <c:v>     p)  Number of Seats/FTE Student:  9(b) total /3(a)</c:v>
                </c:pt>
              </c:strCache>
            </c:strRef>
          </c:tx>
          <c:spPr>
            <a:solidFill>
              <a:srgbClr val="CC99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stats!$B$139:$AB$139</c:f>
              <c:numCache>
                <c:formatCode>_-* #,##0.00_-;\-* #,##0.00_-;_-* "-"??_-;_-@_-</c:formatCode>
                <c:ptCount val="27"/>
                <c:pt idx="0">
                  <c:v>7.2000667445352912E-2</c:v>
                </c:pt>
                <c:pt idx="1">
                  <c:v>6.7593257572557139E-3</c:v>
                </c:pt>
                <c:pt idx="2">
                  <c:v>7.3041806823642474E-2</c:v>
                </c:pt>
                <c:pt idx="4">
                  <c:v>8.0665411173885745E-2</c:v>
                </c:pt>
                <c:pt idx="5">
                  <c:v>9.556313993174062E-2</c:v>
                </c:pt>
                <c:pt idx="6">
                  <c:v>0.1085048426150121</c:v>
                </c:pt>
                <c:pt idx="7">
                  <c:v>7.7393075356415472E-2</c:v>
                </c:pt>
                <c:pt idx="8">
                  <c:v>2.661795407098121E-2</c:v>
                </c:pt>
                <c:pt idx="9">
                  <c:v>6.4893155121630658E-2</c:v>
                </c:pt>
                <c:pt idx="10">
                  <c:v>6.3268579575833178E-2</c:v>
                </c:pt>
                <c:pt idx="11">
                  <c:v>7.0968806733784459E-2</c:v>
                </c:pt>
                <c:pt idx="13">
                  <c:v>8.4590945194598893E-2</c:v>
                </c:pt>
                <c:pt idx="14">
                  <c:v>6.816322821048805E-2</c:v>
                </c:pt>
                <c:pt idx="15">
                  <c:v>6.7212156633547626E-2</c:v>
                </c:pt>
                <c:pt idx="16">
                  <c:v>0.10459457230058566</c:v>
                </c:pt>
                <c:pt idx="17">
                  <c:v>6.7114093959731544E-2</c:v>
                </c:pt>
                <c:pt idx="18">
                  <c:v>6.2135112593828187E-2</c:v>
                </c:pt>
                <c:pt idx="19">
                  <c:v>7.5901948186302803E-2</c:v>
                </c:pt>
                <c:pt idx="21">
                  <c:v>0.1042219049561493</c:v>
                </c:pt>
                <c:pt idx="22">
                  <c:v>3.6963577353047242E-2</c:v>
                </c:pt>
                <c:pt idx="23">
                  <c:v>3.3250525511179053E-2</c:v>
                </c:pt>
                <c:pt idx="24">
                  <c:v>0.15874555099431462</c:v>
                </c:pt>
                <c:pt idx="25">
                  <c:v>0.11653352921372387</c:v>
                </c:pt>
                <c:pt idx="26">
                  <c:v>2.5894157630684578E-2</c:v>
                </c:pt>
              </c:numCache>
            </c:numRef>
          </c:val>
        </c:ser>
        <c:axId val="66577920"/>
        <c:axId val="66579456"/>
      </c:barChart>
      <c:catAx>
        <c:axId val="66577920"/>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579456"/>
        <c:crosses val="autoZero"/>
        <c:lblAlgn val="ctr"/>
        <c:lblOffset val="100"/>
        <c:tickLblSkip val="1"/>
        <c:tickMarkSkip val="1"/>
      </c:catAx>
      <c:valAx>
        <c:axId val="66579456"/>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57792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q)  HOURS OPEN PER FTE PERSONNEL</a:t>
            </a:r>
          </a:p>
        </c:rich>
      </c:tx>
      <c:layout>
        <c:manualLayout>
          <c:xMode val="edge"/>
          <c:yMode val="edge"/>
          <c:x val="0.25194228634850169"/>
          <c:y val="1.9575856443719411E-2"/>
        </c:manualLayout>
      </c:layout>
      <c:spPr>
        <a:noFill/>
        <a:ln w="25400">
          <a:noFill/>
        </a:ln>
      </c:spPr>
    </c:title>
    <c:plotArea>
      <c:layout>
        <c:manualLayout>
          <c:layoutTarget val="inner"/>
          <c:xMode val="edge"/>
          <c:yMode val="edge"/>
          <c:x val="5.9933407325194227E-2"/>
          <c:y val="0.13376835236541598"/>
          <c:w val="0.93007769145394004"/>
          <c:h val="0.77814029363784665"/>
        </c:manualLayout>
      </c:layout>
      <c:barChart>
        <c:barDir val="col"/>
        <c:grouping val="clustered"/>
        <c:ser>
          <c:idx val="0"/>
          <c:order val="0"/>
          <c:tx>
            <c:strRef>
              <c:f>stats!$A$140</c:f>
              <c:strCache>
                <c:ptCount val="1"/>
                <c:pt idx="0">
                  <c:v>    q)  Hours Open/FTE Personnel:  9{c} total /4(e)</c:v>
                </c:pt>
              </c:strCache>
            </c:strRef>
          </c:tx>
          <c:spPr>
            <a:pattFill prst="pct60">
              <a:fgClr>
                <a:srgbClr val="FFFF00"/>
              </a:fgClr>
              <a:bgClr>
                <a:srgbClr val="336666"/>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stats!$B$140:$AB$140</c:f>
              <c:numCache>
                <c:formatCode>_-* #,##0.00_-;\-* #,##0.00_-;_-* "-"??_-;_-@_-</c:formatCode>
                <c:ptCount val="27"/>
                <c:pt idx="0">
                  <c:v>4.6819196428571432</c:v>
                </c:pt>
                <c:pt idx="1">
                  <c:v>7.291666666666667</c:v>
                </c:pt>
                <c:pt idx="2">
                  <c:v>6.4690026954177897</c:v>
                </c:pt>
                <c:pt idx="4">
                  <c:v>5.7377049180327875</c:v>
                </c:pt>
                <c:pt idx="5">
                  <c:v>11.587301587301587</c:v>
                </c:pt>
                <c:pt idx="6">
                  <c:v>3.7619314991577761</c:v>
                </c:pt>
                <c:pt idx="7">
                  <c:v>7.5555555555555554</c:v>
                </c:pt>
                <c:pt idx="8">
                  <c:v>8.5245901639344268</c:v>
                </c:pt>
                <c:pt idx="9">
                  <c:v>3.7027027027027026</c:v>
                </c:pt>
                <c:pt idx="10">
                  <c:v>2.4553571428571428</c:v>
                </c:pt>
                <c:pt idx="11">
                  <c:v>5.8992805755395681</c:v>
                </c:pt>
                <c:pt idx="13">
                  <c:v>17.561983471074381</c:v>
                </c:pt>
                <c:pt idx="14">
                  <c:v>19.428571428571427</c:v>
                </c:pt>
                <c:pt idx="15">
                  <c:v>18.888888888888889</c:v>
                </c:pt>
                <c:pt idx="16">
                  <c:v>8.3289473684210531</c:v>
                </c:pt>
                <c:pt idx="17">
                  <c:v>6.791666666666667</c:v>
                </c:pt>
                <c:pt idx="18">
                  <c:v>11.52439024390244</c:v>
                </c:pt>
                <c:pt idx="19">
                  <c:v>1.4225648213034339</c:v>
                </c:pt>
                <c:pt idx="21">
                  <c:v>3.2520801593812259</c:v>
                </c:pt>
                <c:pt idx="22">
                  <c:v>5.6967213114754101</c:v>
                </c:pt>
                <c:pt idx="23">
                  <c:v>7.0077386070507304</c:v>
                </c:pt>
                <c:pt idx="24">
                  <c:v>2.7085257002154508</c:v>
                </c:pt>
                <c:pt idx="25">
                  <c:v>0.60177225234757303</c:v>
                </c:pt>
                <c:pt idx="26">
                  <c:v>2.945736434108527</c:v>
                </c:pt>
              </c:numCache>
            </c:numRef>
          </c:val>
        </c:ser>
        <c:axId val="66624896"/>
        <c:axId val="66638976"/>
      </c:barChart>
      <c:catAx>
        <c:axId val="66624896"/>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638976"/>
        <c:crosses val="autoZero"/>
        <c:lblAlgn val="ctr"/>
        <c:lblOffset val="100"/>
        <c:tickLblSkip val="1"/>
        <c:tickMarkSkip val="1"/>
      </c:catAx>
      <c:valAx>
        <c:axId val="66638976"/>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62489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r)  REFERENCE HOURS PER TOTAL OPEN HOURS</a:t>
            </a:r>
          </a:p>
        </c:rich>
      </c:tx>
      <c:layout>
        <c:manualLayout>
          <c:xMode val="edge"/>
          <c:yMode val="edge"/>
          <c:x val="0.19200887902330743"/>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stats!$A$141</c:f>
              <c:strCache>
                <c:ptCount val="1"/>
                <c:pt idx="0">
                  <c:v>     r)  Reference Hours/Total Open Hours:  9(d) total /9(c)</c:v>
                </c:pt>
              </c:strCache>
            </c:strRef>
          </c:tx>
          <c:spPr>
            <a:pattFill prst="pct80">
              <a:fgClr>
                <a:srgbClr val="CC9CCC"/>
              </a:fgClr>
              <a:bgClr>
                <a:srgbClr val="FFFF00"/>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stats!$B$141:$AB$141</c:f>
              <c:numCache>
                <c:formatCode>_-* #,##0.00_-;\-* #,##0.00_-;_-* "-"??_-;_-@_-</c:formatCode>
                <c:ptCount val="27"/>
                <c:pt idx="0">
                  <c:v>0.46483909415971392</c:v>
                </c:pt>
                <c:pt idx="1">
                  <c:v>1</c:v>
                </c:pt>
                <c:pt idx="2">
                  <c:v>0.67500000000000004</c:v>
                </c:pt>
                <c:pt idx="4">
                  <c:v>0.5</c:v>
                </c:pt>
                <c:pt idx="5">
                  <c:v>0.69178082191780821</c:v>
                </c:pt>
                <c:pt idx="6">
                  <c:v>0.96641791044776115</c:v>
                </c:pt>
                <c:pt idx="7">
                  <c:v>1</c:v>
                </c:pt>
                <c:pt idx="8">
                  <c:v>1</c:v>
                </c:pt>
                <c:pt idx="9">
                  <c:v>0.84671532846715325</c:v>
                </c:pt>
                <c:pt idx="10">
                  <c:v>1</c:v>
                </c:pt>
                <c:pt idx="11">
                  <c:v>1</c:v>
                </c:pt>
                <c:pt idx="13">
                  <c:v>1</c:v>
                </c:pt>
                <c:pt idx="14">
                  <c:v>0.66176470588235292</c:v>
                </c:pt>
                <c:pt idx="15">
                  <c:v>0.36764705882352944</c:v>
                </c:pt>
                <c:pt idx="16">
                  <c:v>0.67772511848341233</c:v>
                </c:pt>
                <c:pt idx="17">
                  <c:v>0.56441717791411039</c:v>
                </c:pt>
                <c:pt idx="18">
                  <c:v>0.42857142857142855</c:v>
                </c:pt>
                <c:pt idx="19">
                  <c:v>0.82266009852216748</c:v>
                </c:pt>
                <c:pt idx="21">
                  <c:v>0.71171171171171166</c:v>
                </c:pt>
                <c:pt idx="22">
                  <c:v>0.79856115107913672</c:v>
                </c:pt>
                <c:pt idx="23">
                  <c:v>0.94785276073619629</c:v>
                </c:pt>
                <c:pt idx="24">
                  <c:v>0.72727272727272729</c:v>
                </c:pt>
                <c:pt idx="25">
                  <c:v>0.92307692307692313</c:v>
                </c:pt>
                <c:pt idx="26">
                  <c:v>1.2789473684210526</c:v>
                </c:pt>
              </c:numCache>
            </c:numRef>
          </c:val>
        </c:ser>
        <c:axId val="66672128"/>
        <c:axId val="66673664"/>
      </c:barChart>
      <c:catAx>
        <c:axId val="6667212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673664"/>
        <c:crosses val="autoZero"/>
        <c:lblAlgn val="ctr"/>
        <c:lblOffset val="100"/>
        <c:tickLblSkip val="1"/>
        <c:tickMarkSkip val="1"/>
      </c:catAx>
      <c:valAx>
        <c:axId val="66673664"/>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67212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VOLUMES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stats!$A$124:$A$124</c:f>
              <c:numCache>
                <c:formatCode>General</c:formatCode>
                <c:ptCount val="1"/>
                <c:pt idx="0">
                  <c:v>0</c:v>
                </c:pt>
              </c:numCache>
            </c:numRef>
          </c:val>
        </c:ser>
        <c:axId val="63531648"/>
        <c:axId val="63562112"/>
      </c:barChart>
      <c:catAx>
        <c:axId val="6353164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562112"/>
        <c:crosses val="autoZero"/>
        <c:lblAlgn val="ctr"/>
        <c:lblOffset val="100"/>
        <c:tickLblSkip val="1"/>
        <c:tickMarkSkip val="1"/>
      </c:catAx>
      <c:valAx>
        <c:axId val="63562112"/>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53164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b)  SUBSCRIPTIONS PER FTE STUDENT</a:t>
            </a:r>
          </a:p>
        </c:rich>
      </c:tx>
      <c:layout>
        <c:manualLayout>
          <c:xMode val="edge"/>
          <c:yMode val="edge"/>
          <c:x val="0.24861265260821311"/>
          <c:y val="1.9575856443719411E-2"/>
        </c:manualLayout>
      </c:layout>
      <c:spPr>
        <a:noFill/>
        <a:ln w="25400">
          <a:noFill/>
        </a:ln>
      </c:spPr>
    </c:title>
    <c:plotArea>
      <c:layout>
        <c:manualLayout>
          <c:layoutTarget val="inner"/>
          <c:xMode val="edge"/>
          <c:yMode val="edge"/>
          <c:x val="5.327413984461709E-2"/>
          <c:y val="0.13376835236541598"/>
          <c:w val="0.93673695893451725"/>
          <c:h val="0.77814029363784665"/>
        </c:manualLayout>
      </c:layout>
      <c:barChart>
        <c:barDir val="col"/>
        <c:grouping val="clustered"/>
        <c:ser>
          <c:idx val="0"/>
          <c:order val="0"/>
          <c:tx>
            <c:strRef>
              <c:f>stats!$A$125</c:f>
              <c:strCache>
                <c:ptCount val="1"/>
                <c:pt idx="0">
                  <c:v>     b)  Subscriptions/FTE Student:  5(g)/3(a)</c:v>
                </c:pt>
              </c:strCache>
            </c:strRef>
          </c:tx>
          <c:spPr>
            <a:solidFill>
              <a:srgbClr val="339933"/>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stats!$B$125:$AB$125</c:f>
              <c:numCache>
                <c:formatCode>_-* #,##0.00_-;\-* #,##0.00_-;_-* "-"??_-;_-@_-</c:formatCode>
                <c:ptCount val="27"/>
                <c:pt idx="0">
                  <c:v>0.10695811780410479</c:v>
                </c:pt>
                <c:pt idx="1">
                  <c:v>2.4925013729880447E-2</c:v>
                </c:pt>
                <c:pt idx="2">
                  <c:v>6.3591222168829092E-2</c:v>
                </c:pt>
                <c:pt idx="4">
                  <c:v>0.14124293785310735</c:v>
                </c:pt>
                <c:pt idx="5">
                  <c:v>0.13310580204778158</c:v>
                </c:pt>
                <c:pt idx="6">
                  <c:v>0.14769975786924938</c:v>
                </c:pt>
                <c:pt idx="7">
                  <c:v>0.15987780040733199</c:v>
                </c:pt>
                <c:pt idx="8">
                  <c:v>0.11586638830897704</c:v>
                </c:pt>
                <c:pt idx="9">
                  <c:v>8.0735064599786424E-2</c:v>
                </c:pt>
                <c:pt idx="10">
                  <c:v>7.9308501158438779E-2</c:v>
                </c:pt>
                <c:pt idx="11">
                  <c:v>0.1784122792540023</c:v>
                </c:pt>
                <c:pt idx="13">
                  <c:v>6.7911040508339945E-2</c:v>
                </c:pt>
                <c:pt idx="14">
                  <c:v>0.15052712896482778</c:v>
                </c:pt>
                <c:pt idx="15">
                  <c:v>0.14026884862653419</c:v>
                </c:pt>
                <c:pt idx="16">
                  <c:v>0.28573785366658416</c:v>
                </c:pt>
                <c:pt idx="17">
                  <c:v>0.13624161073825503</c:v>
                </c:pt>
                <c:pt idx="18">
                  <c:v>0.1834862385321101</c:v>
                </c:pt>
                <c:pt idx="19">
                  <c:v>0.39099848631695872</c:v>
                </c:pt>
                <c:pt idx="21">
                  <c:v>1.1401692841117683</c:v>
                </c:pt>
                <c:pt idx="22">
                  <c:v>0.1702127659574468</c:v>
                </c:pt>
                <c:pt idx="23">
                  <c:v>0.161666348175043</c:v>
                </c:pt>
                <c:pt idx="24">
                  <c:v>0.50927871337090069</c:v>
                </c:pt>
                <c:pt idx="25">
                  <c:v>1.0253879349921953</c:v>
                </c:pt>
                <c:pt idx="26">
                  <c:v>0.10071333424626838</c:v>
                </c:pt>
              </c:numCache>
            </c:numRef>
          </c:val>
        </c:ser>
        <c:axId val="66698624"/>
        <c:axId val="66987136"/>
      </c:barChart>
      <c:catAx>
        <c:axId val="66698624"/>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6987136"/>
        <c:crosses val="autoZero"/>
        <c:lblAlgn val="ctr"/>
        <c:lblOffset val="100"/>
        <c:tickLblSkip val="1"/>
        <c:tickMarkSkip val="1"/>
      </c:catAx>
      <c:valAx>
        <c:axId val="66987136"/>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69862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c:lang val="en-CA"/>
  <c:chart>
    <c:plotArea>
      <c:layout/>
      <c:barChart>
        <c:barDir val="col"/>
        <c:grouping val="clustered"/>
        <c:ser>
          <c:idx val="0"/>
          <c:order val="0"/>
          <c:spPr>
            <a:solidFill>
              <a:srgbClr val="8080FF"/>
            </a:solidFill>
            <a:ln w="12700">
              <a:solidFill>
                <a:srgbClr val="000000"/>
              </a:solidFill>
              <a:prstDash val="solid"/>
            </a:ln>
          </c:spPr>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stats!$A$128:$AB$128</c:f>
              <c:numCache>
                <c:formatCode>0.00%</c:formatCode>
                <c:ptCount val="28"/>
                <c:pt idx="0" formatCode="General">
                  <c:v>0</c:v>
                </c:pt>
                <c:pt idx="1">
                  <c:v>0.19470179147163577</c:v>
                </c:pt>
                <c:pt idx="2">
                  <c:v>0.14537034690722955</c:v>
                </c:pt>
                <c:pt idx="3">
                  <c:v>0.16239943960073977</c:v>
                </c:pt>
                <c:pt idx="5">
                  <c:v>0.18957236910232719</c:v>
                </c:pt>
                <c:pt idx="6">
                  <c:v>0.13046469151030671</c:v>
                </c:pt>
                <c:pt idx="7">
                  <c:v>0.17145000613446343</c:v>
                </c:pt>
                <c:pt idx="8">
                  <c:v>0.18999820522442853</c:v>
                </c:pt>
                <c:pt idx="9">
                  <c:v>0.15572297404578747</c:v>
                </c:pt>
                <c:pt idx="10">
                  <c:v>8.9249418105316072E-2</c:v>
                </c:pt>
                <c:pt idx="11">
                  <c:v>9.3692442934897702E-2</c:v>
                </c:pt>
                <c:pt idx="12">
                  <c:v>0.41056918454695845</c:v>
                </c:pt>
                <c:pt idx="14">
                  <c:v>0.26455343500014983</c:v>
                </c:pt>
                <c:pt idx="15">
                  <c:v>0.25762820415071896</c:v>
                </c:pt>
                <c:pt idx="16">
                  <c:v>0.12978537207612098</c:v>
                </c:pt>
                <c:pt idx="17">
                  <c:v>0.40418028428450981</c:v>
                </c:pt>
                <c:pt idx="18">
                  <c:v>0.40320926506879928</c:v>
                </c:pt>
                <c:pt idx="19">
                  <c:v>0.19576724844598878</c:v>
                </c:pt>
                <c:pt idx="20">
                  <c:v>0.45473245696356385</c:v>
                </c:pt>
                <c:pt idx="22">
                  <c:v>0.40392559002923406</c:v>
                </c:pt>
                <c:pt idx="23">
                  <c:v>0.40447755861801099</c:v>
                </c:pt>
                <c:pt idx="24">
                  <c:v>0.4238250836489843</c:v>
                </c:pt>
                <c:pt idx="25">
                  <c:v>0.52833416832183522</c:v>
                </c:pt>
                <c:pt idx="26">
                  <c:v>0.43398507701388928</c:v>
                </c:pt>
                <c:pt idx="27">
                  <c:v>9.0589768760653167E-2</c:v>
                </c:pt>
              </c:numCache>
            </c:numRef>
          </c:val>
        </c:ser>
        <c:axId val="63717376"/>
        <c:axId val="63718912"/>
      </c:barChart>
      <c:catAx>
        <c:axId val="6371737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3718912"/>
        <c:crosses val="autoZero"/>
        <c:lblAlgn val="ctr"/>
        <c:lblOffset val="100"/>
        <c:tickLblSkip val="24"/>
        <c:tickMarkSkip val="1"/>
      </c:catAx>
      <c:valAx>
        <c:axId val="6371891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717376"/>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VOLUMES PER FTE</a:t>
            </a:r>
          </a:p>
        </c:rich>
      </c:tx>
      <c:spPr>
        <a:noFill/>
        <a:ln w="25400">
          <a:noFill/>
        </a:ln>
      </c:spPr>
    </c:title>
    <c:plotArea>
      <c:layout/>
      <c:barChart>
        <c:barDir val="col"/>
        <c:grouping val="clustered"/>
        <c:ser>
          <c:idx val="0"/>
          <c:order val="0"/>
          <c:tx>
            <c:strRef>
              <c:f>stats!$A$124</c:f>
              <c:strCache>
                <c:ptCount val="1"/>
                <c:pt idx="0">
                  <c:v>     a)  Volumes/FTE Student:  5(f)/3(a)</c:v>
                </c:pt>
              </c:strCache>
            </c:strRef>
          </c:tx>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stats!$B$124:$X$124</c:f>
              <c:numCache>
                <c:formatCode>_-* #,##0.00_-;\-* #,##0.00_-;_-* "-"??_-;_-@_-</c:formatCode>
                <c:ptCount val="23"/>
                <c:pt idx="0">
                  <c:v>16.487235107625562</c:v>
                </c:pt>
                <c:pt idx="1">
                  <c:v>2.1752355202568543</c:v>
                </c:pt>
                <c:pt idx="2">
                  <c:v>11.758289283998078</c:v>
                </c:pt>
                <c:pt idx="4">
                  <c:v>55.376647834274955</c:v>
                </c:pt>
                <c:pt idx="5">
                  <c:v>53.632764505119454</c:v>
                </c:pt>
                <c:pt idx="6">
                  <c:v>25.766797820823246</c:v>
                </c:pt>
                <c:pt idx="7">
                  <c:v>177.24643584521385</c:v>
                </c:pt>
                <c:pt idx="8">
                  <c:v>14.876304801670146</c:v>
                </c:pt>
                <c:pt idx="9">
                  <c:v>18.557682152622128</c:v>
                </c:pt>
                <c:pt idx="10">
                  <c:v>20.739975049010873</c:v>
                </c:pt>
                <c:pt idx="11">
                  <c:v>37.750618914012215</c:v>
                </c:pt>
                <c:pt idx="13">
                  <c:v>13.630262112787927</c:v>
                </c:pt>
                <c:pt idx="14">
                  <c:v>29.813459965463963</c:v>
                </c:pt>
                <c:pt idx="15">
                  <c:v>42.840444184687314</c:v>
                </c:pt>
                <c:pt idx="16">
                  <c:v>50.198300750639284</c:v>
                </c:pt>
                <c:pt idx="17">
                  <c:v>43.861073825503354</c:v>
                </c:pt>
                <c:pt idx="18">
                  <c:v>37.207673060884069</c:v>
                </c:pt>
                <c:pt idx="19">
                  <c:v>148.78115845756787</c:v>
                </c:pt>
                <c:pt idx="21">
                  <c:v>265.83311238017541</c:v>
                </c:pt>
                <c:pt idx="22">
                  <c:v>40.392895780742876</c:v>
                </c:pt>
              </c:numCache>
            </c:numRef>
          </c:val>
        </c:ser>
        <c:dLbls>
          <c:showVal val="1"/>
        </c:dLbls>
        <c:axId val="67312640"/>
        <c:axId val="67334912"/>
      </c:barChart>
      <c:catAx>
        <c:axId val="6731264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334912"/>
        <c:crosses val="autoZero"/>
        <c:lblAlgn val="ctr"/>
        <c:lblOffset val="100"/>
        <c:tickLblSkip val="27"/>
        <c:tickMarkSkip val="1"/>
      </c:catAx>
      <c:valAx>
        <c:axId val="67334912"/>
        <c:scaling>
          <c:orientation val="minMax"/>
        </c:scaling>
        <c:axPos val="l"/>
        <c:majorGridlines>
          <c:spPr>
            <a:ln w="3175">
              <a:solidFill>
                <a:srgbClr val="000000"/>
              </a:solidFill>
              <a:prstDash val="solid"/>
            </a:ln>
          </c:spPr>
        </c:majorGridlines>
        <c:numFmt formatCode="_-* #,##0.00_-;\-* #,##0.00_-;_-* &quot;-&quot;??_-;_-@_-"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312640"/>
        <c:crosses val="autoZero"/>
        <c:crossBetween val="between"/>
      </c:valAx>
      <c:spPr>
        <a:solidFill>
          <a:srgbClr val="C0C0C0"/>
        </a:solidFill>
        <a:ln w="12700">
          <a:solidFill>
            <a:srgbClr val="C0C0C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5" orientation="landscape" horizontalDpi="-4"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VOLUMES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stats!$A$124:$A$124</c:f>
              <c:numCache>
                <c:formatCode>General</c:formatCode>
                <c:ptCount val="1"/>
                <c:pt idx="0">
                  <c:v>0</c:v>
                </c:pt>
              </c:numCache>
            </c:numRef>
          </c:val>
        </c:ser>
        <c:dLbls>
          <c:showVal val="1"/>
        </c:dLbls>
        <c:axId val="67359104"/>
        <c:axId val="67360640"/>
      </c:barChart>
      <c:catAx>
        <c:axId val="67359104"/>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360640"/>
        <c:crosses val="autoZero"/>
        <c:lblAlgn val="ctr"/>
        <c:lblOffset val="100"/>
        <c:tickLblSkip val="1"/>
        <c:tickMarkSkip val="1"/>
      </c:catAx>
      <c:valAx>
        <c:axId val="67360640"/>
        <c:scaling>
          <c:orientation val="minMax"/>
        </c:scaling>
        <c:axPos val="l"/>
        <c:majorGridlines>
          <c:spPr>
            <a:ln w="3175">
              <a:solidFill>
                <a:srgbClr val="000000"/>
              </a:solidFill>
              <a:prstDash val="solid"/>
            </a:ln>
          </c:spPr>
        </c:majorGridlines>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359104"/>
        <c:crosses val="autoZero"/>
        <c:crossBetween val="between"/>
      </c:valAx>
      <c:spPr>
        <a:solidFill>
          <a:srgbClr val="C0C0C0"/>
        </a:solidFill>
        <a:ln w="12700">
          <a:solidFill>
            <a:srgbClr val="C0C0C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5" orientation="landscape" horizontalDpi="-4"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PERIODICALS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stats!$A$125:$AB$125</c:f>
              <c:numCache>
                <c:formatCode>_-* #,##0.00_-;\-* #,##0.00_-;_-* "-"??_-;_-@_-</c:formatCode>
                <c:ptCount val="28"/>
                <c:pt idx="0" formatCode="General">
                  <c:v>0</c:v>
                </c:pt>
                <c:pt idx="1">
                  <c:v>0.10695811780410479</c:v>
                </c:pt>
                <c:pt idx="2">
                  <c:v>2.4925013729880447E-2</c:v>
                </c:pt>
                <c:pt idx="3">
                  <c:v>6.3591222168829092E-2</c:v>
                </c:pt>
                <c:pt idx="5">
                  <c:v>0.14124293785310735</c:v>
                </c:pt>
                <c:pt idx="6">
                  <c:v>0.13310580204778158</c:v>
                </c:pt>
                <c:pt idx="7">
                  <c:v>0.14769975786924938</c:v>
                </c:pt>
                <c:pt idx="8">
                  <c:v>0.15987780040733199</c:v>
                </c:pt>
                <c:pt idx="9">
                  <c:v>0.11586638830897704</c:v>
                </c:pt>
                <c:pt idx="10">
                  <c:v>8.0735064599786424E-2</c:v>
                </c:pt>
                <c:pt idx="11">
                  <c:v>7.9308501158438779E-2</c:v>
                </c:pt>
                <c:pt idx="12">
                  <c:v>0.1784122792540023</c:v>
                </c:pt>
                <c:pt idx="14">
                  <c:v>6.7911040508339945E-2</c:v>
                </c:pt>
                <c:pt idx="15">
                  <c:v>0.15052712896482778</c:v>
                </c:pt>
                <c:pt idx="16">
                  <c:v>0.14026884862653419</c:v>
                </c:pt>
                <c:pt idx="17">
                  <c:v>0.28573785366658416</c:v>
                </c:pt>
                <c:pt idx="18">
                  <c:v>0.13624161073825503</c:v>
                </c:pt>
                <c:pt idx="19">
                  <c:v>0.1834862385321101</c:v>
                </c:pt>
                <c:pt idx="20">
                  <c:v>0.39099848631695872</c:v>
                </c:pt>
                <c:pt idx="22">
                  <c:v>1.1401692841117683</c:v>
                </c:pt>
                <c:pt idx="23">
                  <c:v>0.1702127659574468</c:v>
                </c:pt>
                <c:pt idx="24">
                  <c:v>0.161666348175043</c:v>
                </c:pt>
                <c:pt idx="25">
                  <c:v>0.50927871337090069</c:v>
                </c:pt>
                <c:pt idx="26">
                  <c:v>1.0253879349921953</c:v>
                </c:pt>
                <c:pt idx="27">
                  <c:v>0.10071333424626838</c:v>
                </c:pt>
              </c:numCache>
            </c:numRef>
          </c:val>
        </c:ser>
        <c:dLbls>
          <c:showVal val="1"/>
        </c:dLbls>
        <c:axId val="75662848"/>
        <c:axId val="75664384"/>
      </c:barChart>
      <c:catAx>
        <c:axId val="7566284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664384"/>
        <c:crosses val="autoZero"/>
        <c:lblAlgn val="ctr"/>
        <c:lblOffset val="100"/>
        <c:tickLblSkip val="30"/>
        <c:tickMarkSkip val="1"/>
      </c:catAx>
      <c:valAx>
        <c:axId val="7566438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6284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Footer>Page &amp;P</c:oddFooter>
    </c:headerFooter>
    <c:pageMargins b="1" l="0.75" r="0.75" t="1" header="0.5" footer="0.5"/>
    <c:pageSetup paperSize="5" orientation="landscape" horizontalDpi="-4"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VOLUMES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stats!$A$124:$A$124</c:f>
              <c:numCache>
                <c:formatCode>General</c:formatCode>
                <c:ptCount val="1"/>
                <c:pt idx="0">
                  <c:v>0</c:v>
                </c:pt>
              </c:numCache>
            </c:numRef>
          </c:val>
        </c:ser>
        <c:dLbls>
          <c:showVal val="1"/>
        </c:dLbls>
        <c:axId val="75688576"/>
        <c:axId val="75772288"/>
      </c:barChart>
      <c:catAx>
        <c:axId val="7568857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772288"/>
        <c:crosses val="autoZero"/>
        <c:lblAlgn val="ctr"/>
        <c:lblOffset val="100"/>
        <c:tickLblSkip val="1"/>
        <c:tickMarkSkip val="1"/>
      </c:catAx>
      <c:valAx>
        <c:axId val="75772288"/>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8857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a) VOLUMES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stats!$A$124:$A$124</c:f>
              <c:numCache>
                <c:formatCode>General</c:formatCode>
                <c:ptCount val="1"/>
                <c:pt idx="0">
                  <c:v>0</c:v>
                </c:pt>
              </c:numCache>
            </c:numRef>
          </c:val>
        </c:ser>
        <c:dLbls>
          <c:showVal val="1"/>
        </c:dLbls>
        <c:axId val="75804672"/>
        <c:axId val="75806208"/>
      </c:barChart>
      <c:catAx>
        <c:axId val="75804672"/>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806208"/>
        <c:crosses val="autoZero"/>
        <c:lblAlgn val="ctr"/>
        <c:lblOffset val="100"/>
        <c:tickLblSkip val="1"/>
        <c:tickMarkSkip val="1"/>
      </c:catAx>
      <c:valAx>
        <c:axId val="7580620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80467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5" orientation="landscape" horizontalDpi="-4"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ACQUISITIONS DOLLARS (TOTAL)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stats!$A$126:$AB$126</c:f>
              <c:numCache>
                <c:formatCode>0.00</c:formatCode>
                <c:ptCount val="28"/>
                <c:pt idx="0" formatCode="General">
                  <c:v>0</c:v>
                </c:pt>
                <c:pt idx="1">
                  <c:v>45.722676455865177</c:v>
                </c:pt>
                <c:pt idx="2">
                  <c:v>19.38828101896836</c:v>
                </c:pt>
                <c:pt idx="3">
                  <c:v>32.196059586737142</c:v>
                </c:pt>
                <c:pt idx="5">
                  <c:v>51.713747645951038</c:v>
                </c:pt>
                <c:pt idx="6">
                  <c:v>30.034129692832764</c:v>
                </c:pt>
                <c:pt idx="7">
                  <c:v>64.500151331719124</c:v>
                </c:pt>
                <c:pt idx="8">
                  <c:v>118.58248472505092</c:v>
                </c:pt>
                <c:pt idx="9">
                  <c:v>35.319937369519835</c:v>
                </c:pt>
                <c:pt idx="10">
                  <c:v>31.012789701585362</c:v>
                </c:pt>
                <c:pt idx="11">
                  <c:v>32.329353056496167</c:v>
                </c:pt>
                <c:pt idx="12">
                  <c:v>174.65703911536556</c:v>
                </c:pt>
                <c:pt idx="14">
                  <c:v>56.108022239872916</c:v>
                </c:pt>
                <c:pt idx="15">
                  <c:v>67.177701535944735</c:v>
                </c:pt>
                <c:pt idx="16">
                  <c:v>40.911747516072474</c:v>
                </c:pt>
                <c:pt idx="17">
                  <c:v>201.27031262888724</c:v>
                </c:pt>
                <c:pt idx="18">
                  <c:v>250.67114093959731</c:v>
                </c:pt>
                <c:pt idx="19">
                  <c:v>49.1976647206005</c:v>
                </c:pt>
                <c:pt idx="20">
                  <c:v>378.33647322741183</c:v>
                </c:pt>
                <c:pt idx="22">
                  <c:v>366.56289516622473</c:v>
                </c:pt>
                <c:pt idx="23">
                  <c:v>159.23025604038946</c:v>
                </c:pt>
                <c:pt idx="24">
                  <c:v>181.83221861265048</c:v>
                </c:pt>
                <c:pt idx="25">
                  <c:v>608.65630151598407</c:v>
                </c:pt>
                <c:pt idx="26">
                  <c:v>406.33581244452603</c:v>
                </c:pt>
                <c:pt idx="27">
                  <c:v>24.182777895352746</c:v>
                </c:pt>
              </c:numCache>
            </c:numRef>
          </c:val>
        </c:ser>
        <c:dLbls>
          <c:showVal val="1"/>
        </c:dLbls>
        <c:axId val="75842688"/>
        <c:axId val="75844224"/>
      </c:barChart>
      <c:catAx>
        <c:axId val="7584268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844224"/>
        <c:crosses val="autoZero"/>
        <c:lblAlgn val="ctr"/>
        <c:lblOffset val="100"/>
        <c:tickLblSkip val="26"/>
        <c:tickMarkSkip val="1"/>
      </c:catAx>
      <c:valAx>
        <c:axId val="75844224"/>
        <c:scaling>
          <c:orientation val="minMax"/>
        </c:scaling>
        <c:axPos val="l"/>
        <c:majorGridlines>
          <c:spPr>
            <a:ln w="3175">
              <a:solidFill>
                <a:srgbClr val="000000"/>
              </a:solidFill>
              <a:prstDash val="solid"/>
            </a:ln>
          </c:spPr>
        </c:majorGridlines>
        <c:numFmt formatCode="\$#,##0_);\(\$#,##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84268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5" orientation="landscape" horizontalDpi="-4"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ACQUISITIONS DOLLARS (TOTAL)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stats!$A$127:$AB$127</c:f>
              <c:numCache>
                <c:formatCode>_-* #,##0.00_-;\-* #,##0.00_-;_-* "-"??_-;_-@_-</c:formatCode>
                <c:ptCount val="28"/>
                <c:pt idx="0" formatCode="General">
                  <c:v>0</c:v>
                </c:pt>
                <c:pt idx="1">
                  <c:v>234.83439012180878</c:v>
                </c:pt>
                <c:pt idx="2">
                  <c:v>133.37163617929113</c:v>
                </c:pt>
                <c:pt idx="3">
                  <c:v>198.25228255646323</c:v>
                </c:pt>
                <c:pt idx="5">
                  <c:v>272.79158819836783</c:v>
                </c:pt>
                <c:pt idx="6">
                  <c:v>230.20887372013652</c:v>
                </c:pt>
                <c:pt idx="7">
                  <c:v>376.20384382566584</c:v>
                </c:pt>
                <c:pt idx="8">
                  <c:v>624.12423625254587</c:v>
                </c:pt>
                <c:pt idx="9">
                  <c:v>226.812630480167</c:v>
                </c:pt>
                <c:pt idx="10">
                  <c:v>347.48450309210602</c:v>
                </c:pt>
                <c:pt idx="11">
                  <c:v>345.05827838175014</c:v>
                </c:pt>
                <c:pt idx="12">
                  <c:v>425.40221158607034</c:v>
                </c:pt>
                <c:pt idx="14">
                  <c:v>212.08578236695791</c:v>
                </c:pt>
                <c:pt idx="15">
                  <c:v>260.75445333090977</c:v>
                </c:pt>
                <c:pt idx="16">
                  <c:v>315.22618351841027</c:v>
                </c:pt>
                <c:pt idx="17">
                  <c:v>497.97162418543263</c:v>
                </c:pt>
                <c:pt idx="18">
                  <c:v>621.68993288590605</c:v>
                </c:pt>
                <c:pt idx="19">
                  <c:v>251.30692243536279</c:v>
                </c:pt>
                <c:pt idx="20">
                  <c:v>831.99795271646212</c:v>
                </c:pt>
                <c:pt idx="22">
                  <c:v>907.50104527840097</c:v>
                </c:pt>
                <c:pt idx="23">
                  <c:v>393.66895059502343</c:v>
                </c:pt>
                <c:pt idx="24">
                  <c:v>429.02656220141409</c:v>
                </c:pt>
                <c:pt idx="25">
                  <c:v>1152.0290339148019</c:v>
                </c:pt>
                <c:pt idx="26">
                  <c:v>936.28982646221641</c:v>
                </c:pt>
                <c:pt idx="27">
                  <c:v>266.94822413385288</c:v>
                </c:pt>
              </c:numCache>
            </c:numRef>
          </c:val>
        </c:ser>
        <c:dLbls>
          <c:showVal val="1"/>
        </c:dLbls>
        <c:axId val="75888896"/>
        <c:axId val="75890688"/>
      </c:barChart>
      <c:catAx>
        <c:axId val="7588889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890688"/>
        <c:crosses val="autoZero"/>
        <c:lblAlgn val="ctr"/>
        <c:lblOffset val="100"/>
        <c:tickLblSkip val="12"/>
        <c:tickMarkSkip val="1"/>
      </c:catAx>
      <c:valAx>
        <c:axId val="75890688"/>
        <c:scaling>
          <c:orientation val="minMax"/>
        </c:scaling>
        <c:axPos val="l"/>
        <c:majorGridlines>
          <c:spPr>
            <a:ln w="3175">
              <a:solidFill>
                <a:srgbClr val="000000"/>
              </a:solidFill>
              <a:prstDash val="solid"/>
            </a:ln>
          </c:spPr>
        </c:majorGridlines>
        <c:numFmt formatCode="\$#,##0_);\(\$#,##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88889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LIBRARY EXPENDITURES (TOTAL)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stats!$A$129:$AB$129</c:f>
              <c:numCache>
                <c:formatCode>0.00%</c:formatCode>
                <c:ptCount val="28"/>
                <c:pt idx="0" formatCode="General">
                  <c:v>0</c:v>
                </c:pt>
                <c:pt idx="1">
                  <c:v>5.4724706676495927E-2</c:v>
                </c:pt>
                <c:pt idx="2">
                  <c:v>1.991422344981375E-2</c:v>
                </c:pt>
                <c:pt idx="3">
                  <c:v>4.4195270378907789E-2</c:v>
                </c:pt>
                <c:pt idx="5">
                  <c:v>6.2771972376466145E-2</c:v>
                </c:pt>
                <c:pt idx="6">
                  <c:v>0</c:v>
                </c:pt>
                <c:pt idx="7">
                  <c:v>5.356774358345183E-2</c:v>
                </c:pt>
                <c:pt idx="8">
                  <c:v>2.9413108388128377E-2</c:v>
                </c:pt>
                <c:pt idx="9">
                  <c:v>4.9395613625328773E-2</c:v>
                </c:pt>
                <c:pt idx="10">
                  <c:v>3.9545330817782012E-2</c:v>
                </c:pt>
                <c:pt idx="11">
                  <c:v>3.6671242824574068E-2</c:v>
                </c:pt>
                <c:pt idx="12">
                  <c:v>0.1835529766689738</c:v>
                </c:pt>
                <c:pt idx="14">
                  <c:v>3.6662596997932707E-2</c:v>
                </c:pt>
                <c:pt idx="15">
                  <c:v>5.7307108329539294E-2</c:v>
                </c:pt>
                <c:pt idx="16">
                  <c:v>2.7811151159168782E-2</c:v>
                </c:pt>
                <c:pt idx="17">
                  <c:v>0.14709511985436258</c:v>
                </c:pt>
                <c:pt idx="18">
                  <c:v>4.7478490108148606E-2</c:v>
                </c:pt>
                <c:pt idx="19">
                  <c:v>9.4301018528659186E-2</c:v>
                </c:pt>
                <c:pt idx="20">
                  <c:v>0.28558521202583087</c:v>
                </c:pt>
                <c:pt idx="22">
                  <c:v>0.20842941085696548</c:v>
                </c:pt>
                <c:pt idx="23">
                  <c:v>0.14958493794680316</c:v>
                </c:pt>
                <c:pt idx="24">
                  <c:v>0.10591039314131778</c:v>
                </c:pt>
                <c:pt idx="25">
                  <c:v>0.22259432122605202</c:v>
                </c:pt>
                <c:pt idx="26">
                  <c:v>0.294088395275175</c:v>
                </c:pt>
                <c:pt idx="27">
                  <c:v>1.9779276831995301E-2</c:v>
                </c:pt>
              </c:numCache>
            </c:numRef>
          </c:val>
        </c:ser>
        <c:dLbls>
          <c:showVal val="1"/>
        </c:dLbls>
        <c:axId val="75910528"/>
        <c:axId val="75928704"/>
      </c:barChart>
      <c:catAx>
        <c:axId val="7591052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928704"/>
        <c:crosses val="autoZero"/>
        <c:lblAlgn val="ctr"/>
        <c:lblOffset val="100"/>
        <c:tickLblSkip val="25"/>
        <c:tickMarkSkip val="1"/>
      </c:catAx>
      <c:valAx>
        <c:axId val="75928704"/>
        <c:scaling>
          <c:orientation val="minMax"/>
        </c:scaling>
        <c:axPos val="l"/>
        <c:majorGridlines>
          <c:spPr>
            <a:ln w="3175">
              <a:solidFill>
                <a:srgbClr val="000000"/>
              </a:solidFill>
              <a:prstDash val="solid"/>
            </a:ln>
          </c:spPr>
        </c:majorGridlines>
        <c:numFmt formatCode="\$#,##0_);\(\$#,##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91052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PERCENTAGE OF TOTAL LIBRARY $ SPENT ON ACQUISITIONS</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stats!$A$131:$AB$131</c:f>
              <c:numCache>
                <c:formatCode>0.00%</c:formatCode>
                <c:ptCount val="28"/>
                <c:pt idx="0" formatCode="General">
                  <c:v>0</c:v>
                </c:pt>
                <c:pt idx="1">
                  <c:v>1.8186385046294204E-2</c:v>
                </c:pt>
                <c:pt idx="2">
                  <c:v>5.1514890633494259E-3</c:v>
                </c:pt>
                <c:pt idx="3">
                  <c:v>2.3751355467572434E-2</c:v>
                </c:pt>
                <c:pt idx="5">
                  <c:v>2.8477580500376878E-2</c:v>
                </c:pt>
                <c:pt idx="6">
                  <c:v>2.6858751839264162E-2</c:v>
                </c:pt>
                <c:pt idx="7">
                  <c:v>3.8602856284182044E-2</c:v>
                </c:pt>
                <c:pt idx="8">
                  <c:v>4.3921448908323855E-2</c:v>
                </c:pt>
                <c:pt idx="9">
                  <c:v>1.4059826109328055E-2</c:v>
                </c:pt>
                <c:pt idx="10">
                  <c:v>5.376939952623E-2</c:v>
                </c:pt>
                <c:pt idx="11">
                  <c:v>5.7488601806447659E-2</c:v>
                </c:pt>
                <c:pt idx="12">
                  <c:v>4.5734349166423285E-2</c:v>
                </c:pt>
                <c:pt idx="14">
                  <c:v>1.7608545396429347E-2</c:v>
                </c:pt>
                <c:pt idx="15">
                  <c:v>2.2137080121576887E-2</c:v>
                </c:pt>
                <c:pt idx="16">
                  <c:v>2.592379523531687E-2</c:v>
                </c:pt>
                <c:pt idx="17">
                  <c:v>3.6982676803538547E-2</c:v>
                </c:pt>
                <c:pt idx="18">
                  <c:v>2.7033778860749497E-2</c:v>
                </c:pt>
                <c:pt idx="19">
                  <c:v>2.2939136153106936E-2</c:v>
                </c:pt>
                <c:pt idx="20">
                  <c:v>6.3952538797649547E-2</c:v>
                </c:pt>
                <c:pt idx="22">
                  <c:v>3.3192423965505667E-2</c:v>
                </c:pt>
                <c:pt idx="23">
                  <c:v>3.2703615879218398E-2</c:v>
                </c:pt>
                <c:pt idx="24">
                  <c:v>4.5340846599592012E-2</c:v>
                </c:pt>
                <c:pt idx="25">
                  <c:v>7.5854330165686157E-2</c:v>
                </c:pt>
                <c:pt idx="26">
                  <c:v>6.6230556893649498E-2</c:v>
                </c:pt>
                <c:pt idx="27">
                  <c:v>3.1644739744090988E-2</c:v>
                </c:pt>
              </c:numCache>
            </c:numRef>
          </c:val>
        </c:ser>
        <c:axId val="75964800"/>
        <c:axId val="75966336"/>
      </c:barChart>
      <c:catAx>
        <c:axId val="7596480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5966336"/>
        <c:crosses val="autoZero"/>
        <c:lblAlgn val="ctr"/>
        <c:lblOffset val="100"/>
        <c:tickLblSkip val="28"/>
        <c:tickMarkSkip val="1"/>
      </c:catAx>
      <c:valAx>
        <c:axId val="7596633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96480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c)  COLLECTION BUDGET PER FTE STUDENT</a:t>
            </a:r>
          </a:p>
        </c:rich>
      </c:tx>
      <c:layout>
        <c:manualLayout>
          <c:xMode val="edge"/>
          <c:yMode val="edge"/>
          <c:x val="0.21642619311875694"/>
          <c:y val="1.9575856443719411E-2"/>
        </c:manualLayout>
      </c:layout>
      <c:spPr>
        <a:noFill/>
        <a:ln w="25400">
          <a:noFill/>
        </a:ln>
      </c:spPr>
    </c:title>
    <c:plotArea>
      <c:layout>
        <c:manualLayout>
          <c:layoutTarget val="inner"/>
          <c:xMode val="edge"/>
          <c:yMode val="edge"/>
          <c:x val="5.7713651498335183E-2"/>
          <c:y val="0.13376835236541598"/>
          <c:w val="0.93229744728079911"/>
          <c:h val="0.77814029363784665"/>
        </c:manualLayout>
      </c:layout>
      <c:barChart>
        <c:barDir val="col"/>
        <c:grouping val="clustered"/>
        <c:ser>
          <c:idx val="0"/>
          <c:order val="0"/>
          <c:tx>
            <c:strRef>
              <c:f>stats!$A$126</c:f>
              <c:strCache>
                <c:ptCount val="1"/>
                <c:pt idx="0">
                  <c:v>     c)  Collection Budget/FTE Student:  7(i)/3(a)</c:v>
                </c:pt>
              </c:strCache>
            </c:strRef>
          </c:tx>
          <c:spPr>
            <a:solidFill>
              <a:srgbClr val="FFFF00"/>
            </a:solidFill>
            <a:ln w="12700">
              <a:solidFill>
                <a:srgbClr val="000000"/>
              </a:solidFill>
              <a:prstDash val="solid"/>
            </a:ln>
          </c:spPr>
          <c:dLbls>
            <c:dLbl>
              <c:idx val="4"/>
              <c:delete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stats!$B$126:$AB$126</c:f>
              <c:numCache>
                <c:formatCode>0.00</c:formatCode>
                <c:ptCount val="27"/>
                <c:pt idx="0">
                  <c:v>45.722676455865177</c:v>
                </c:pt>
                <c:pt idx="1">
                  <c:v>19.38828101896836</c:v>
                </c:pt>
                <c:pt idx="2">
                  <c:v>32.196059586737142</c:v>
                </c:pt>
                <c:pt idx="4">
                  <c:v>51.713747645951038</c:v>
                </c:pt>
                <c:pt idx="5">
                  <c:v>30.034129692832764</c:v>
                </c:pt>
                <c:pt idx="6">
                  <c:v>64.500151331719124</c:v>
                </c:pt>
                <c:pt idx="7">
                  <c:v>118.58248472505092</c:v>
                </c:pt>
                <c:pt idx="8">
                  <c:v>35.319937369519835</c:v>
                </c:pt>
                <c:pt idx="9">
                  <c:v>31.012789701585362</c:v>
                </c:pt>
                <c:pt idx="10">
                  <c:v>32.329353056496167</c:v>
                </c:pt>
                <c:pt idx="11">
                  <c:v>174.65703911536556</c:v>
                </c:pt>
                <c:pt idx="13">
                  <c:v>56.108022239872916</c:v>
                </c:pt>
                <c:pt idx="14">
                  <c:v>67.177701535944735</c:v>
                </c:pt>
                <c:pt idx="15">
                  <c:v>40.911747516072474</c:v>
                </c:pt>
                <c:pt idx="16">
                  <c:v>201.27031262888724</c:v>
                </c:pt>
                <c:pt idx="17">
                  <c:v>250.67114093959731</c:v>
                </c:pt>
                <c:pt idx="18">
                  <c:v>49.1976647206005</c:v>
                </c:pt>
                <c:pt idx="19">
                  <c:v>378.33647322741183</c:v>
                </c:pt>
                <c:pt idx="21">
                  <c:v>366.56289516622473</c:v>
                </c:pt>
                <c:pt idx="22">
                  <c:v>159.23025604038946</c:v>
                </c:pt>
                <c:pt idx="23">
                  <c:v>181.83221861265048</c:v>
                </c:pt>
                <c:pt idx="24">
                  <c:v>608.65630151598407</c:v>
                </c:pt>
                <c:pt idx="25">
                  <c:v>406.33581244452603</c:v>
                </c:pt>
                <c:pt idx="26">
                  <c:v>24.182777895352746</c:v>
                </c:pt>
              </c:numCache>
            </c:numRef>
          </c:val>
        </c:ser>
        <c:axId val="67036672"/>
        <c:axId val="67038208"/>
      </c:barChart>
      <c:catAx>
        <c:axId val="6703667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038208"/>
        <c:crosses val="autoZero"/>
        <c:lblAlgn val="ctr"/>
        <c:lblOffset val="100"/>
        <c:tickLblSkip val="1"/>
        <c:tickMarkSkip val="1"/>
      </c:catAx>
      <c:valAx>
        <c:axId val="6703820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03667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j) DIRECT CIRCULATION PER FTE STUDENT</a:t>
            </a:r>
          </a:p>
        </c:rich>
      </c:tx>
      <c:layout>
        <c:manualLayout>
          <c:xMode val="edge"/>
          <c:yMode val="edge"/>
          <c:x val="0.19105199516324062"/>
          <c:y val="2.7231547937393442E-2"/>
        </c:manualLayout>
      </c:layout>
      <c:spPr>
        <a:noFill/>
        <a:ln w="25400">
          <a:noFill/>
        </a:ln>
      </c:spPr>
    </c:title>
    <c:plotArea>
      <c:layout>
        <c:manualLayout>
          <c:layoutTarget val="inner"/>
          <c:xMode val="edge"/>
          <c:yMode val="edge"/>
          <c:x val="7.8597339782345829E-2"/>
          <c:y val="0.178517925367357"/>
          <c:w val="0.86577992744860943"/>
          <c:h val="0.7110459739208288"/>
        </c:manualLayout>
      </c:layout>
      <c:barChart>
        <c:barDir val="col"/>
        <c:grouping val="clustered"/>
        <c:ser>
          <c:idx val="0"/>
          <c:order val="0"/>
          <c:tx>
            <c:strRef>
              <c:f>stats!$A$133</c:f>
              <c:strCache>
                <c:ptCount val="1"/>
                <c:pt idx="0">
                  <c:v>     j)  Direct Circulation/FTE Student:  6(d)/3(a)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dLbl>
              <c:idx val="23"/>
              <c:layout>
                <c:manualLayout>
                  <c:xMode val="edge"/>
                  <c:yMode val="edge"/>
                  <c:x val="0.81378476420798063"/>
                  <c:y val="0.59001687197685793"/>
                </c:manualLayout>
              </c:layout>
              <c:dLblPos val="outEnd"/>
              <c:showVal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stats!$B$133:$AB$133</c:f>
              <c:numCache>
                <c:formatCode>_-* #,##0.00_-;\-* #,##0.00_-;_-* "-"??_-;_-@_-</c:formatCode>
                <c:ptCount val="27"/>
                <c:pt idx="0">
                  <c:v>10.24169864842316</c:v>
                </c:pt>
                <c:pt idx="1">
                  <c:v>2.856660048160196</c:v>
                </c:pt>
                <c:pt idx="2">
                  <c:v>6.2822361044369694</c:v>
                </c:pt>
                <c:pt idx="4">
                  <c:v>18.565285624607657</c:v>
                </c:pt>
                <c:pt idx="5">
                  <c:v>40.652559726962458</c:v>
                </c:pt>
                <c:pt idx="6">
                  <c:v>25.592766343825666</c:v>
                </c:pt>
                <c:pt idx="7">
                  <c:v>73.913441955193477</c:v>
                </c:pt>
                <c:pt idx="8">
                  <c:v>5.5615866388308977</c:v>
                </c:pt>
                <c:pt idx="9">
                  <c:v>13.490383374209371</c:v>
                </c:pt>
                <c:pt idx="10">
                  <c:v>18.918552842630547</c:v>
                </c:pt>
                <c:pt idx="11">
                  <c:v>27.182208285195578</c:v>
                </c:pt>
                <c:pt idx="13">
                  <c:v>6.5798252581413816</c:v>
                </c:pt>
                <c:pt idx="14">
                  <c:v>6.0057484322457508</c:v>
                </c:pt>
                <c:pt idx="15">
                  <c:v>16.072472238457042</c:v>
                </c:pt>
                <c:pt idx="16">
                  <c:v>30.583848882289864</c:v>
                </c:pt>
                <c:pt idx="17">
                  <c:v>6.6684563758389261</c:v>
                </c:pt>
                <c:pt idx="18">
                  <c:v>9.530442035029191</c:v>
                </c:pt>
                <c:pt idx="19">
                  <c:v>33.027692776791646</c:v>
                </c:pt>
                <c:pt idx="21">
                  <c:v>20.653349989802162</c:v>
                </c:pt>
                <c:pt idx="22">
                  <c:v>26.948972232239452</c:v>
                </c:pt>
                <c:pt idx="23">
                  <c:v>31.12726925281865</c:v>
                </c:pt>
                <c:pt idx="24">
                  <c:v>32.207748363160974</c:v>
                </c:pt>
                <c:pt idx="25">
                  <c:v>39.531034799375632</c:v>
                </c:pt>
                <c:pt idx="26">
                  <c:v>28.218407260323428</c:v>
                </c:pt>
              </c:numCache>
            </c:numRef>
          </c:val>
        </c:ser>
        <c:dLbls>
          <c:showVal val="1"/>
        </c:dLbls>
        <c:axId val="76028544"/>
        <c:axId val="76030336"/>
      </c:barChart>
      <c:catAx>
        <c:axId val="7602854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76030336"/>
        <c:crosses val="autoZero"/>
        <c:lblAlgn val="ctr"/>
        <c:lblOffset val="100"/>
        <c:tickLblSkip val="1"/>
        <c:tickMarkSkip val="1"/>
      </c:catAx>
      <c:valAx>
        <c:axId val="76030336"/>
        <c:scaling>
          <c:orientation val="minMax"/>
        </c:scaling>
        <c:axPos val="l"/>
        <c:majorGridlines>
          <c:spPr>
            <a:ln w="3175">
              <a:solidFill>
                <a:srgbClr val="000000"/>
              </a:solidFill>
              <a:prstDash val="solid"/>
            </a:ln>
          </c:spPr>
        </c:majorGridlines>
        <c:numFmt formatCode="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0285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0"/>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TOTAL LIBRARY $ AS A PERCENT OF OPERATING INSTITUTIONAL $</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stats!$A$136:$AB$136</c:f>
              <c:numCache>
                <c:formatCode>_-* #,##0.00_-;\-* #,##0.00_-;_-* "-"??_-;_-@_-</c:formatCode>
                <c:ptCount val="28"/>
                <c:pt idx="0" formatCode="General">
                  <c:v>0</c:v>
                </c:pt>
                <c:pt idx="1">
                  <c:v>1.1974803937927583</c:v>
                </c:pt>
                <c:pt idx="2">
                  <c:v>2.7852646698491825</c:v>
                </c:pt>
                <c:pt idx="3">
                  <c:v>1.7081531315072882</c:v>
                </c:pt>
                <c:pt idx="5">
                  <c:v>7.1613308223477716</c:v>
                </c:pt>
                <c:pt idx="6">
                  <c:v>19.395221843003412</c:v>
                </c:pt>
                <c:pt idx="7">
                  <c:v>3.5677966101694913</c:v>
                </c:pt>
                <c:pt idx="8">
                  <c:v>4.320773930753564</c:v>
                </c:pt>
                <c:pt idx="9">
                  <c:v>2.8329853862212944</c:v>
                </c:pt>
                <c:pt idx="10">
                  <c:v>4.5630566670969408</c:v>
                </c:pt>
                <c:pt idx="11">
                  <c:v>3.5417929067902336</c:v>
                </c:pt>
                <c:pt idx="12">
                  <c:v>4.3051658689552728</c:v>
                </c:pt>
                <c:pt idx="14">
                  <c:v>1.9340746624305003</c:v>
                </c:pt>
                <c:pt idx="15">
                  <c:v>1.7040807052622011</c:v>
                </c:pt>
                <c:pt idx="16">
                  <c:v>3.2144944476914086</c:v>
                </c:pt>
                <c:pt idx="17">
                  <c:v>4.17206961973109</c:v>
                </c:pt>
                <c:pt idx="18">
                  <c:v>5.651006711409396</c:v>
                </c:pt>
                <c:pt idx="19">
                  <c:v>3.8573811509591325</c:v>
                </c:pt>
                <c:pt idx="20">
                  <c:v>4.839919851027453</c:v>
                </c:pt>
                <c:pt idx="22">
                  <c:v>7.2982612686110544</c:v>
                </c:pt>
                <c:pt idx="23">
                  <c:v>3.3887486476739994</c:v>
                </c:pt>
                <c:pt idx="24">
                  <c:v>3.8098605006688322</c:v>
                </c:pt>
                <c:pt idx="25">
                  <c:v>3.7251331559118355</c:v>
                </c:pt>
                <c:pt idx="26">
                  <c:v>3.1871116824289167</c:v>
                </c:pt>
                <c:pt idx="27">
                  <c:v>5.4126258916678083</c:v>
                </c:pt>
              </c:numCache>
            </c:numRef>
          </c:val>
        </c:ser>
        <c:dLbls>
          <c:showVal val="1"/>
        </c:dLbls>
        <c:axId val="76075392"/>
        <c:axId val="76076928"/>
      </c:barChart>
      <c:catAx>
        <c:axId val="76075392"/>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6076928"/>
        <c:crosses val="autoZero"/>
        <c:lblAlgn val="ctr"/>
        <c:lblOffset val="100"/>
        <c:tickLblSkip val="27"/>
        <c:tickMarkSkip val="1"/>
      </c:catAx>
      <c:valAx>
        <c:axId val="76076928"/>
        <c:scaling>
          <c:orientation val="minMax"/>
        </c:scaling>
        <c:axPos val="l"/>
        <c:majorGridlines>
          <c:spPr>
            <a:ln w="3175">
              <a:solidFill>
                <a:srgbClr val="000000"/>
              </a:solidFill>
              <a:prstDash val="solid"/>
            </a:ln>
          </c:spPr>
        </c:majorGridlines>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07539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FTE STUDENTS PER LIBRARY STAFF</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stats!$A$137:$AB$137</c:f>
              <c:numCache>
                <c:formatCode>_-* #,##0.00_-;\-* #,##0.00_-;_-* "-"??_-;_-@_-</c:formatCode>
                <c:ptCount val="28"/>
                <c:pt idx="0" formatCode="General">
                  <c:v>0</c:v>
                </c:pt>
                <c:pt idx="1">
                  <c:v>0.42341064575337894</c:v>
                </c:pt>
                <c:pt idx="2">
                  <c:v>0.11659836931266107</c:v>
                </c:pt>
                <c:pt idx="3">
                  <c:v>0.73666506487265737</c:v>
                </c:pt>
                <c:pt idx="5">
                  <c:v>0.93879472693032018</c:v>
                </c:pt>
                <c:pt idx="6">
                  <c:v>1.101023890784983</c:v>
                </c:pt>
                <c:pt idx="7">
                  <c:v>1.1629842615012107</c:v>
                </c:pt>
                <c:pt idx="8">
                  <c:v>0.35947046843177188</c:v>
                </c:pt>
                <c:pt idx="9">
                  <c:v>0.16597077244258873</c:v>
                </c:pt>
                <c:pt idx="10">
                  <c:v>0.88996327023950617</c:v>
                </c:pt>
                <c:pt idx="11">
                  <c:v>0.96453395116734986</c:v>
                </c:pt>
                <c:pt idx="12">
                  <c:v>0.55537217362601088</c:v>
                </c:pt>
                <c:pt idx="14">
                  <c:v>0.38562351072279588</c:v>
                </c:pt>
                <c:pt idx="15">
                  <c:v>0.48282286649095701</c:v>
                </c:pt>
                <c:pt idx="16">
                  <c:v>0.87668030391583873</c:v>
                </c:pt>
                <c:pt idx="17">
                  <c:v>0.9286480244163986</c:v>
                </c:pt>
                <c:pt idx="18">
                  <c:v>1.476510067114094</c:v>
                </c:pt>
                <c:pt idx="19">
                  <c:v>0.81109257714762306</c:v>
                </c:pt>
                <c:pt idx="20">
                  <c:v>0.5765063324222196</c:v>
                </c:pt>
                <c:pt idx="22">
                  <c:v>0.71971242096675503</c:v>
                </c:pt>
                <c:pt idx="23">
                  <c:v>0.69617742517129466</c:v>
                </c:pt>
                <c:pt idx="24">
                  <c:v>0.89336900439518441</c:v>
                </c:pt>
                <c:pt idx="25">
                  <c:v>0.93236074746887043</c:v>
                </c:pt>
                <c:pt idx="26">
                  <c:v>0.43093685918036295</c:v>
                </c:pt>
                <c:pt idx="27">
                  <c:v>0.53693029740933929</c:v>
                </c:pt>
              </c:numCache>
            </c:numRef>
          </c:val>
        </c:ser>
        <c:dLbls>
          <c:showVal val="1"/>
        </c:dLbls>
        <c:axId val="76121600"/>
        <c:axId val="76123136"/>
      </c:barChart>
      <c:catAx>
        <c:axId val="7612160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6123136"/>
        <c:crosses val="autoZero"/>
        <c:lblAlgn val="ctr"/>
        <c:lblOffset val="100"/>
        <c:tickLblSkip val="26"/>
        <c:tickMarkSkip val="1"/>
      </c:catAx>
      <c:valAx>
        <c:axId val="76123136"/>
        <c:scaling>
          <c:orientation val="minMax"/>
        </c:scaling>
        <c:axPos val="l"/>
        <c:majorGridlines>
          <c:spPr>
            <a:ln w="3175">
              <a:solidFill>
                <a:srgbClr val="000000"/>
              </a:solidFill>
              <a:prstDash val="solid"/>
            </a:ln>
          </c:spPr>
        </c:majorGridlines>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12160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CIRCULATION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stats!$A$139:$AB$139</c:f>
              <c:numCache>
                <c:formatCode>_-* #,##0.00_-;\-* #,##0.00_-;_-* "-"??_-;_-@_-</c:formatCode>
                <c:ptCount val="28"/>
                <c:pt idx="0" formatCode="General">
                  <c:v>0</c:v>
                </c:pt>
                <c:pt idx="1">
                  <c:v>7.2000667445352912E-2</c:v>
                </c:pt>
                <c:pt idx="2">
                  <c:v>6.7593257572557139E-3</c:v>
                </c:pt>
                <c:pt idx="3">
                  <c:v>7.3041806823642474E-2</c:v>
                </c:pt>
                <c:pt idx="5">
                  <c:v>8.0665411173885745E-2</c:v>
                </c:pt>
                <c:pt idx="6">
                  <c:v>9.556313993174062E-2</c:v>
                </c:pt>
                <c:pt idx="7">
                  <c:v>0.1085048426150121</c:v>
                </c:pt>
                <c:pt idx="8">
                  <c:v>7.7393075356415472E-2</c:v>
                </c:pt>
                <c:pt idx="9">
                  <c:v>2.661795407098121E-2</c:v>
                </c:pt>
                <c:pt idx="10">
                  <c:v>6.4893155121630658E-2</c:v>
                </c:pt>
                <c:pt idx="11">
                  <c:v>6.3268579575833178E-2</c:v>
                </c:pt>
                <c:pt idx="12">
                  <c:v>7.0968806733784459E-2</c:v>
                </c:pt>
                <c:pt idx="14">
                  <c:v>8.4590945194598893E-2</c:v>
                </c:pt>
                <c:pt idx="15">
                  <c:v>6.816322821048805E-2</c:v>
                </c:pt>
                <c:pt idx="16">
                  <c:v>6.7212156633547626E-2</c:v>
                </c:pt>
                <c:pt idx="17">
                  <c:v>0.10459457230058566</c:v>
                </c:pt>
                <c:pt idx="18">
                  <c:v>6.7114093959731544E-2</c:v>
                </c:pt>
                <c:pt idx="19">
                  <c:v>6.2135112593828187E-2</c:v>
                </c:pt>
                <c:pt idx="20">
                  <c:v>7.5901948186302803E-2</c:v>
                </c:pt>
                <c:pt idx="22">
                  <c:v>0.1042219049561493</c:v>
                </c:pt>
                <c:pt idx="23">
                  <c:v>3.6963577353047242E-2</c:v>
                </c:pt>
                <c:pt idx="24">
                  <c:v>3.3250525511179053E-2</c:v>
                </c:pt>
                <c:pt idx="25">
                  <c:v>0.15874555099431462</c:v>
                </c:pt>
                <c:pt idx="26">
                  <c:v>0.11653352921372387</c:v>
                </c:pt>
                <c:pt idx="27">
                  <c:v>2.5894157630684578E-2</c:v>
                </c:pt>
              </c:numCache>
            </c:numRef>
          </c:val>
        </c:ser>
        <c:dLbls>
          <c:showVal val="1"/>
        </c:dLbls>
        <c:axId val="80415360"/>
        <c:axId val="80429440"/>
      </c:barChart>
      <c:catAx>
        <c:axId val="8041536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0429440"/>
        <c:crosses val="autoZero"/>
        <c:lblAlgn val="ctr"/>
        <c:lblOffset val="100"/>
        <c:tickLblSkip val="30"/>
        <c:tickMarkSkip val="1"/>
      </c:catAx>
      <c:valAx>
        <c:axId val="80429440"/>
        <c:scaling>
          <c:orientation val="minMax"/>
        </c:scaling>
        <c:axPos val="l"/>
        <c:majorGridlines>
          <c:spPr>
            <a:ln w="3175">
              <a:solidFill>
                <a:srgbClr val="000000"/>
              </a:solidFill>
              <a:prstDash val="solid"/>
            </a:ln>
          </c:spPr>
        </c:majorGridlines>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1536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p) NUMBER OF SEATS PER FTE STUDENT</a:t>
            </a:r>
          </a:p>
        </c:rich>
      </c:tx>
      <c:layout>
        <c:manualLayout>
          <c:xMode val="edge"/>
          <c:yMode val="edge"/>
          <c:x val="0.20195886713697966"/>
          <c:y val="2.7231547937393442E-2"/>
        </c:manualLayout>
      </c:layout>
      <c:spPr>
        <a:noFill/>
        <a:ln w="25400">
          <a:noFill/>
        </a:ln>
      </c:spPr>
    </c:title>
    <c:plotArea>
      <c:layout>
        <c:manualLayout>
          <c:layoutTarget val="inner"/>
          <c:xMode val="edge"/>
          <c:yMode val="edge"/>
          <c:x val="8.078354685479186E-2"/>
          <c:y val="0.17549219781875774"/>
          <c:w val="0.87393109779274836"/>
          <c:h val="0.73979038563252186"/>
        </c:manualLayout>
      </c:layout>
      <c:barChart>
        <c:barDir val="col"/>
        <c:grouping val="clustered"/>
        <c:ser>
          <c:idx val="0"/>
          <c:order val="0"/>
          <c:tx>
            <c:strRef>
              <c:f>stats!$A$139</c:f>
              <c:strCache>
                <c:ptCount val="1"/>
                <c:pt idx="0">
                  <c:v>     p)  Number of Seats/FTE Student:  9(b) total /3(a)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33"/>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stats!$B$139:$AB$139</c:f>
              <c:numCache>
                <c:formatCode>_-* #,##0.00_-;\-* #,##0.00_-;_-* "-"??_-;_-@_-</c:formatCode>
                <c:ptCount val="27"/>
                <c:pt idx="0">
                  <c:v>7.2000667445352912E-2</c:v>
                </c:pt>
                <c:pt idx="1">
                  <c:v>6.7593257572557139E-3</c:v>
                </c:pt>
                <c:pt idx="2">
                  <c:v>7.3041806823642474E-2</c:v>
                </c:pt>
                <c:pt idx="4">
                  <c:v>8.0665411173885745E-2</c:v>
                </c:pt>
                <c:pt idx="5">
                  <c:v>9.556313993174062E-2</c:v>
                </c:pt>
                <c:pt idx="6">
                  <c:v>0.1085048426150121</c:v>
                </c:pt>
                <c:pt idx="7">
                  <c:v>7.7393075356415472E-2</c:v>
                </c:pt>
                <c:pt idx="8">
                  <c:v>2.661795407098121E-2</c:v>
                </c:pt>
                <c:pt idx="9">
                  <c:v>6.4893155121630658E-2</c:v>
                </c:pt>
                <c:pt idx="10">
                  <c:v>6.3268579575833178E-2</c:v>
                </c:pt>
                <c:pt idx="11">
                  <c:v>7.0968806733784459E-2</c:v>
                </c:pt>
                <c:pt idx="13">
                  <c:v>8.4590945194598893E-2</c:v>
                </c:pt>
                <c:pt idx="14">
                  <c:v>6.816322821048805E-2</c:v>
                </c:pt>
                <c:pt idx="15">
                  <c:v>6.7212156633547626E-2</c:v>
                </c:pt>
                <c:pt idx="16">
                  <c:v>0.10459457230058566</c:v>
                </c:pt>
                <c:pt idx="17">
                  <c:v>6.7114093959731544E-2</c:v>
                </c:pt>
                <c:pt idx="18">
                  <c:v>6.2135112593828187E-2</c:v>
                </c:pt>
                <c:pt idx="19">
                  <c:v>7.5901948186302803E-2</c:v>
                </c:pt>
                <c:pt idx="21">
                  <c:v>0.1042219049561493</c:v>
                </c:pt>
                <c:pt idx="22">
                  <c:v>3.6963577353047242E-2</c:v>
                </c:pt>
                <c:pt idx="23">
                  <c:v>3.3250525511179053E-2</c:v>
                </c:pt>
                <c:pt idx="24">
                  <c:v>0.15874555099431462</c:v>
                </c:pt>
                <c:pt idx="25">
                  <c:v>0.11653352921372387</c:v>
                </c:pt>
                <c:pt idx="26">
                  <c:v>2.5894157630684578E-2</c:v>
                </c:pt>
              </c:numCache>
            </c:numRef>
          </c:val>
        </c:ser>
        <c:dLbls>
          <c:showVal val="1"/>
        </c:dLbls>
        <c:axId val="80511744"/>
        <c:axId val="80513280"/>
      </c:barChart>
      <c:catAx>
        <c:axId val="8051174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0513280"/>
        <c:crosses val="autoZero"/>
        <c:lblAlgn val="ctr"/>
        <c:lblOffset val="100"/>
        <c:tickLblSkip val="1"/>
        <c:tickMarkSkip val="1"/>
      </c:catAx>
      <c:valAx>
        <c:axId val="80513280"/>
        <c:scaling>
          <c:orientation val="minMax"/>
        </c:scaling>
        <c:axPos val="l"/>
        <c:majorGridlines>
          <c:spPr>
            <a:ln w="3175">
              <a:solidFill>
                <a:srgbClr val="000000"/>
              </a:solidFill>
              <a:prstDash val="solid"/>
            </a:ln>
          </c:spPr>
        </c:majorGridlines>
        <c:numFmt formatCode="_-* #,##0.00_-;\-* #,##0.00_-;_-* &quot;-&quot;??_-;_-@_-"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5117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q) HOURS OPEN PER FTE PERSONNEL</a:t>
            </a:r>
          </a:p>
        </c:rich>
      </c:tx>
      <c:layout>
        <c:manualLayout>
          <c:xMode val="edge"/>
          <c:yMode val="edge"/>
          <c:x val="0.22071569800906002"/>
          <c:y val="2.7231547937393442E-2"/>
        </c:manualLayout>
      </c:layout>
      <c:spPr>
        <a:noFill/>
        <a:ln w="25400">
          <a:noFill/>
        </a:ln>
      </c:spPr>
    </c:title>
    <c:plotArea>
      <c:layout>
        <c:manualLayout>
          <c:layoutTarget val="inner"/>
          <c:xMode val="edge"/>
          <c:yMode val="edge"/>
          <c:x val="7.3982915533763141E-2"/>
          <c:y val="0.20423660953045081"/>
          <c:w val="0.87669754907509312"/>
          <c:h val="0.71861029279232691"/>
        </c:manualLayout>
      </c:layout>
      <c:barChart>
        <c:barDir val="col"/>
        <c:grouping val="clustered"/>
        <c:ser>
          <c:idx val="0"/>
          <c:order val="0"/>
          <c:tx>
            <c:strRef>
              <c:f>stats!$A$140</c:f>
              <c:strCache>
                <c:ptCount val="1"/>
                <c:pt idx="0">
                  <c:v>    q)  Hours Open/FTE Personnel:  9{c} total /4(e)</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stats!$B$140:$AB$140</c:f>
              <c:numCache>
                <c:formatCode>_-* #,##0.00_-;\-* #,##0.00_-;_-* "-"??_-;_-@_-</c:formatCode>
                <c:ptCount val="27"/>
                <c:pt idx="0">
                  <c:v>4.6819196428571432</c:v>
                </c:pt>
                <c:pt idx="1">
                  <c:v>7.291666666666667</c:v>
                </c:pt>
                <c:pt idx="2">
                  <c:v>6.4690026954177897</c:v>
                </c:pt>
                <c:pt idx="4">
                  <c:v>5.7377049180327875</c:v>
                </c:pt>
                <c:pt idx="5">
                  <c:v>11.587301587301587</c:v>
                </c:pt>
                <c:pt idx="6">
                  <c:v>3.7619314991577761</c:v>
                </c:pt>
                <c:pt idx="7">
                  <c:v>7.5555555555555554</c:v>
                </c:pt>
                <c:pt idx="8">
                  <c:v>8.5245901639344268</c:v>
                </c:pt>
                <c:pt idx="9">
                  <c:v>3.7027027027027026</c:v>
                </c:pt>
                <c:pt idx="10">
                  <c:v>2.4553571428571428</c:v>
                </c:pt>
                <c:pt idx="11">
                  <c:v>5.8992805755395681</c:v>
                </c:pt>
                <c:pt idx="13">
                  <c:v>17.561983471074381</c:v>
                </c:pt>
                <c:pt idx="14">
                  <c:v>19.428571428571427</c:v>
                </c:pt>
                <c:pt idx="15">
                  <c:v>18.888888888888889</c:v>
                </c:pt>
                <c:pt idx="16">
                  <c:v>8.3289473684210531</c:v>
                </c:pt>
                <c:pt idx="17">
                  <c:v>6.791666666666667</c:v>
                </c:pt>
                <c:pt idx="18">
                  <c:v>11.52439024390244</c:v>
                </c:pt>
                <c:pt idx="19">
                  <c:v>1.4225648213034339</c:v>
                </c:pt>
                <c:pt idx="21">
                  <c:v>3.2520801593812259</c:v>
                </c:pt>
                <c:pt idx="22">
                  <c:v>5.6967213114754101</c:v>
                </c:pt>
                <c:pt idx="23">
                  <c:v>7.0077386070507304</c:v>
                </c:pt>
                <c:pt idx="24">
                  <c:v>2.7085257002154508</c:v>
                </c:pt>
                <c:pt idx="25">
                  <c:v>0.60177225234757303</c:v>
                </c:pt>
                <c:pt idx="26">
                  <c:v>2.945736434108527</c:v>
                </c:pt>
              </c:numCache>
            </c:numRef>
          </c:val>
        </c:ser>
        <c:dLbls>
          <c:showVal val="1"/>
        </c:dLbls>
        <c:axId val="80562816"/>
        <c:axId val="80568704"/>
      </c:barChart>
      <c:catAx>
        <c:axId val="8056281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0568704"/>
        <c:crosses val="autoZero"/>
        <c:lblAlgn val="ctr"/>
        <c:lblOffset val="100"/>
        <c:tickLblSkip val="1"/>
        <c:tickMarkSkip val="1"/>
      </c:catAx>
      <c:valAx>
        <c:axId val="80568704"/>
        <c:scaling>
          <c:orientation val="minMax"/>
        </c:scaling>
        <c:axPos val="l"/>
        <c:majorGridlines>
          <c:spPr>
            <a:ln w="3175">
              <a:solidFill>
                <a:srgbClr val="000000"/>
              </a:solidFill>
              <a:prstDash val="solid"/>
            </a:ln>
          </c:spPr>
        </c:majorGridlines>
        <c:numFmt formatCode="_-* #,##0.00_-;\-* #,##0.00_-;_-* &quot;-&quot;??_-;_-@_-"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56281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LIBRARY HOURS PER FTE STAFF</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stats!#REF!</c:f>
              <c:numCache>
                <c:formatCode>General</c:formatCode>
                <c:ptCount val="1"/>
                <c:pt idx="0">
                  <c:v>1</c:v>
                </c:pt>
              </c:numCache>
            </c:numRef>
          </c:val>
        </c:ser>
        <c:dLbls>
          <c:showVal val="1"/>
        </c:dLbls>
        <c:axId val="80592896"/>
        <c:axId val="80594432"/>
      </c:barChart>
      <c:catAx>
        <c:axId val="8059289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594432"/>
        <c:crosses val="autoZero"/>
        <c:lblAlgn val="ctr"/>
        <c:lblOffset val="100"/>
        <c:tickLblSkip val="1"/>
        <c:tickMarkSkip val="1"/>
      </c:catAx>
      <c:valAx>
        <c:axId val="8059443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59289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LIBRARY AREA IN SQ. M.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stats!$A$141:$AB$141</c:f>
              <c:numCache>
                <c:formatCode>_-* #,##0.00_-;\-* #,##0.00_-;_-* "-"??_-;_-@_-</c:formatCode>
                <c:ptCount val="28"/>
                <c:pt idx="0" formatCode="General">
                  <c:v>0</c:v>
                </c:pt>
                <c:pt idx="1">
                  <c:v>0.46483909415971392</c:v>
                </c:pt>
                <c:pt idx="2">
                  <c:v>1</c:v>
                </c:pt>
                <c:pt idx="3">
                  <c:v>0.67500000000000004</c:v>
                </c:pt>
                <c:pt idx="5">
                  <c:v>0.5</c:v>
                </c:pt>
                <c:pt idx="6">
                  <c:v>0.69178082191780821</c:v>
                </c:pt>
                <c:pt idx="7">
                  <c:v>0.96641791044776115</c:v>
                </c:pt>
                <c:pt idx="8">
                  <c:v>1</c:v>
                </c:pt>
                <c:pt idx="9">
                  <c:v>1</c:v>
                </c:pt>
                <c:pt idx="10">
                  <c:v>0.84671532846715325</c:v>
                </c:pt>
                <c:pt idx="11">
                  <c:v>1</c:v>
                </c:pt>
                <c:pt idx="12">
                  <c:v>1</c:v>
                </c:pt>
                <c:pt idx="14">
                  <c:v>1</c:v>
                </c:pt>
                <c:pt idx="15">
                  <c:v>0.66176470588235292</c:v>
                </c:pt>
                <c:pt idx="16">
                  <c:v>0.36764705882352944</c:v>
                </c:pt>
                <c:pt idx="17">
                  <c:v>0.67772511848341233</c:v>
                </c:pt>
                <c:pt idx="18">
                  <c:v>0.56441717791411039</c:v>
                </c:pt>
                <c:pt idx="19">
                  <c:v>0.42857142857142855</c:v>
                </c:pt>
                <c:pt idx="20">
                  <c:v>0.82266009852216748</c:v>
                </c:pt>
                <c:pt idx="22">
                  <c:v>0.71171171171171166</c:v>
                </c:pt>
                <c:pt idx="23">
                  <c:v>0.79856115107913672</c:v>
                </c:pt>
                <c:pt idx="24">
                  <c:v>0.94785276073619629</c:v>
                </c:pt>
                <c:pt idx="25">
                  <c:v>0.72727272727272729</c:v>
                </c:pt>
                <c:pt idx="26">
                  <c:v>0.92307692307692313</c:v>
                </c:pt>
                <c:pt idx="27">
                  <c:v>1.2789473684210526</c:v>
                </c:pt>
              </c:numCache>
            </c:numRef>
          </c:val>
        </c:ser>
        <c:dLbls>
          <c:showVal val="1"/>
        </c:dLbls>
        <c:axId val="80766080"/>
        <c:axId val="80767616"/>
      </c:barChart>
      <c:catAx>
        <c:axId val="8076608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0767616"/>
        <c:crosses val="autoZero"/>
        <c:lblAlgn val="ctr"/>
        <c:lblOffset val="100"/>
        <c:tickLblSkip val="23"/>
        <c:tickMarkSkip val="1"/>
      </c:catAx>
      <c:valAx>
        <c:axId val="8076761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76608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ACQUISITIONS DOLLARS (OPERATING)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stats!$A$126:$AB$126</c:f>
              <c:numCache>
                <c:formatCode>0.00</c:formatCode>
                <c:ptCount val="28"/>
                <c:pt idx="0" formatCode="General">
                  <c:v>0</c:v>
                </c:pt>
                <c:pt idx="1">
                  <c:v>45.722676455865177</c:v>
                </c:pt>
                <c:pt idx="2">
                  <c:v>19.38828101896836</c:v>
                </c:pt>
                <c:pt idx="3">
                  <c:v>32.196059586737142</c:v>
                </c:pt>
                <c:pt idx="5">
                  <c:v>51.713747645951038</c:v>
                </c:pt>
                <c:pt idx="6">
                  <c:v>30.034129692832764</c:v>
                </c:pt>
                <c:pt idx="7">
                  <c:v>64.500151331719124</c:v>
                </c:pt>
                <c:pt idx="8">
                  <c:v>118.58248472505092</c:v>
                </c:pt>
                <c:pt idx="9">
                  <c:v>35.319937369519835</c:v>
                </c:pt>
                <c:pt idx="10">
                  <c:v>31.012789701585362</c:v>
                </c:pt>
                <c:pt idx="11">
                  <c:v>32.329353056496167</c:v>
                </c:pt>
                <c:pt idx="12">
                  <c:v>174.65703911536556</c:v>
                </c:pt>
                <c:pt idx="14">
                  <c:v>56.108022239872916</c:v>
                </c:pt>
                <c:pt idx="15">
                  <c:v>67.177701535944735</c:v>
                </c:pt>
                <c:pt idx="16">
                  <c:v>40.911747516072474</c:v>
                </c:pt>
                <c:pt idx="17">
                  <c:v>201.27031262888724</c:v>
                </c:pt>
                <c:pt idx="18">
                  <c:v>250.67114093959731</c:v>
                </c:pt>
                <c:pt idx="19">
                  <c:v>49.1976647206005</c:v>
                </c:pt>
                <c:pt idx="20">
                  <c:v>378.33647322741183</c:v>
                </c:pt>
                <c:pt idx="22">
                  <c:v>366.56289516622473</c:v>
                </c:pt>
                <c:pt idx="23">
                  <c:v>159.23025604038946</c:v>
                </c:pt>
                <c:pt idx="24">
                  <c:v>181.83221861265048</c:v>
                </c:pt>
                <c:pt idx="25">
                  <c:v>608.65630151598407</c:v>
                </c:pt>
                <c:pt idx="26">
                  <c:v>406.33581244452603</c:v>
                </c:pt>
                <c:pt idx="27">
                  <c:v>24.182777895352746</c:v>
                </c:pt>
              </c:numCache>
            </c:numRef>
          </c:val>
        </c:ser>
        <c:dLbls>
          <c:showVal val="1"/>
        </c:dLbls>
        <c:axId val="80812288"/>
        <c:axId val="80834560"/>
      </c:barChart>
      <c:catAx>
        <c:axId val="8081228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0834560"/>
        <c:crosses val="autoZero"/>
        <c:lblAlgn val="ctr"/>
        <c:lblOffset val="100"/>
        <c:tickLblSkip val="7"/>
        <c:tickMarkSkip val="1"/>
      </c:catAx>
      <c:valAx>
        <c:axId val="8083456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1228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ACQUISITIONS DOLLARS (OPERATING)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stats!$A$126:$AB$126</c:f>
              <c:numCache>
                <c:formatCode>0.00</c:formatCode>
                <c:ptCount val="28"/>
                <c:pt idx="0" formatCode="General">
                  <c:v>0</c:v>
                </c:pt>
                <c:pt idx="1">
                  <c:v>45.722676455865177</c:v>
                </c:pt>
                <c:pt idx="2">
                  <c:v>19.38828101896836</c:v>
                </c:pt>
                <c:pt idx="3">
                  <c:v>32.196059586737142</c:v>
                </c:pt>
                <c:pt idx="5">
                  <c:v>51.713747645951038</c:v>
                </c:pt>
                <c:pt idx="6">
                  <c:v>30.034129692832764</c:v>
                </c:pt>
                <c:pt idx="7">
                  <c:v>64.500151331719124</c:v>
                </c:pt>
                <c:pt idx="8">
                  <c:v>118.58248472505092</c:v>
                </c:pt>
                <c:pt idx="9">
                  <c:v>35.319937369519835</c:v>
                </c:pt>
                <c:pt idx="10">
                  <c:v>31.012789701585362</c:v>
                </c:pt>
                <c:pt idx="11">
                  <c:v>32.329353056496167</c:v>
                </c:pt>
                <c:pt idx="12">
                  <c:v>174.65703911536556</c:v>
                </c:pt>
                <c:pt idx="14">
                  <c:v>56.108022239872916</c:v>
                </c:pt>
                <c:pt idx="15">
                  <c:v>67.177701535944735</c:v>
                </c:pt>
                <c:pt idx="16">
                  <c:v>40.911747516072474</c:v>
                </c:pt>
                <c:pt idx="17">
                  <c:v>201.27031262888724</c:v>
                </c:pt>
                <c:pt idx="18">
                  <c:v>250.67114093959731</c:v>
                </c:pt>
                <c:pt idx="19">
                  <c:v>49.1976647206005</c:v>
                </c:pt>
                <c:pt idx="20">
                  <c:v>378.33647322741183</c:v>
                </c:pt>
                <c:pt idx="22">
                  <c:v>366.56289516622473</c:v>
                </c:pt>
                <c:pt idx="23">
                  <c:v>159.23025604038946</c:v>
                </c:pt>
                <c:pt idx="24">
                  <c:v>181.83221861265048</c:v>
                </c:pt>
                <c:pt idx="25">
                  <c:v>608.65630151598407</c:v>
                </c:pt>
                <c:pt idx="26">
                  <c:v>406.33581244452603</c:v>
                </c:pt>
                <c:pt idx="27">
                  <c:v>24.182777895352746</c:v>
                </c:pt>
              </c:numCache>
            </c:numRef>
          </c:val>
        </c:ser>
        <c:dLbls>
          <c:showVal val="1"/>
        </c:dLbls>
        <c:axId val="80846208"/>
        <c:axId val="80868480"/>
      </c:barChart>
      <c:catAx>
        <c:axId val="8084620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0868480"/>
        <c:crosses val="autoZero"/>
        <c:lblAlgn val="ctr"/>
        <c:lblOffset val="100"/>
        <c:tickLblSkip val="8"/>
        <c:tickMarkSkip val="1"/>
      </c:catAx>
      <c:valAx>
        <c:axId val="80868480"/>
        <c:scaling>
          <c:orientation val="minMax"/>
        </c:scaling>
        <c:axPos val="l"/>
        <c:majorGridlines>
          <c:spPr>
            <a:ln w="3175">
              <a:solidFill>
                <a:srgbClr val="000000"/>
              </a:solidFill>
              <a:prstDash val="solid"/>
            </a:ln>
          </c:spPr>
        </c:majorGridlines>
        <c:numFmt formatCode="\$#,##0_);\(\$#,##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4620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d)  LIBRARY BUDGET PER FTE STUDENT</a:t>
            </a:r>
          </a:p>
        </c:rich>
      </c:tx>
      <c:layout>
        <c:manualLayout>
          <c:xMode val="edge"/>
          <c:yMode val="edge"/>
          <c:x val="0.24084350721420644"/>
          <c:y val="1.9575856443719411E-2"/>
        </c:manualLayout>
      </c:layout>
      <c:spPr>
        <a:noFill/>
        <a:ln w="25400">
          <a:noFill/>
        </a:ln>
      </c:spPr>
    </c:title>
    <c:plotArea>
      <c:layout>
        <c:manualLayout>
          <c:layoutTarget val="inner"/>
          <c:xMode val="edge"/>
          <c:yMode val="edge"/>
          <c:x val="7.6581576026637066E-2"/>
          <c:y val="0.13376835236541598"/>
          <c:w val="0.91342952275249722"/>
          <c:h val="0.77814029363784665"/>
        </c:manualLayout>
      </c:layout>
      <c:barChart>
        <c:barDir val="col"/>
        <c:grouping val="clustered"/>
        <c:ser>
          <c:idx val="0"/>
          <c:order val="0"/>
          <c:tx>
            <c:strRef>
              <c:f>stats!$A$127</c:f>
              <c:strCache>
                <c:ptCount val="1"/>
                <c:pt idx="0">
                  <c:v>     d)  Library Budget/ Student:  7(k)/3(a)</c:v>
                </c:pt>
              </c:strCache>
            </c:strRef>
          </c:tx>
          <c:spPr>
            <a:solidFill>
              <a:srgbClr val="CC99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stats!$B$127:$AB$127</c:f>
              <c:numCache>
                <c:formatCode>_-* #,##0.00_-;\-* #,##0.00_-;_-* "-"??_-;_-@_-</c:formatCode>
                <c:ptCount val="27"/>
                <c:pt idx="0">
                  <c:v>234.83439012180878</c:v>
                </c:pt>
                <c:pt idx="1">
                  <c:v>133.37163617929113</c:v>
                </c:pt>
                <c:pt idx="2">
                  <c:v>198.25228255646323</c:v>
                </c:pt>
                <c:pt idx="4">
                  <c:v>272.79158819836783</c:v>
                </c:pt>
                <c:pt idx="5">
                  <c:v>230.20887372013652</c:v>
                </c:pt>
                <c:pt idx="6">
                  <c:v>376.20384382566584</c:v>
                </c:pt>
                <c:pt idx="7">
                  <c:v>624.12423625254587</c:v>
                </c:pt>
                <c:pt idx="8">
                  <c:v>226.812630480167</c:v>
                </c:pt>
                <c:pt idx="9">
                  <c:v>347.48450309210602</c:v>
                </c:pt>
                <c:pt idx="10">
                  <c:v>345.05827838175014</c:v>
                </c:pt>
                <c:pt idx="11">
                  <c:v>425.40221158607034</c:v>
                </c:pt>
                <c:pt idx="13">
                  <c:v>212.08578236695791</c:v>
                </c:pt>
                <c:pt idx="14">
                  <c:v>260.75445333090977</c:v>
                </c:pt>
                <c:pt idx="15">
                  <c:v>315.22618351841027</c:v>
                </c:pt>
                <c:pt idx="16">
                  <c:v>497.97162418543263</c:v>
                </c:pt>
                <c:pt idx="17">
                  <c:v>621.68993288590605</c:v>
                </c:pt>
                <c:pt idx="18">
                  <c:v>251.30692243536279</c:v>
                </c:pt>
                <c:pt idx="19">
                  <c:v>831.99795271646212</c:v>
                </c:pt>
                <c:pt idx="21">
                  <c:v>907.50104527840097</c:v>
                </c:pt>
                <c:pt idx="22">
                  <c:v>393.66895059502343</c:v>
                </c:pt>
                <c:pt idx="23">
                  <c:v>429.02656220141409</c:v>
                </c:pt>
                <c:pt idx="24">
                  <c:v>1152.0290339148019</c:v>
                </c:pt>
                <c:pt idx="25">
                  <c:v>936.28982646221641</c:v>
                </c:pt>
                <c:pt idx="26">
                  <c:v>266.94822413385288</c:v>
                </c:pt>
              </c:numCache>
            </c:numRef>
          </c:val>
        </c:ser>
        <c:axId val="67063168"/>
        <c:axId val="67064960"/>
      </c:barChart>
      <c:catAx>
        <c:axId val="6706316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064960"/>
        <c:crosses val="autoZero"/>
        <c:lblAlgn val="ctr"/>
        <c:lblOffset val="100"/>
        <c:tickLblSkip val="1"/>
        <c:tickMarkSkip val="1"/>
      </c:catAx>
      <c:valAx>
        <c:axId val="67064960"/>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06316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b) SUBSCRIPTIONS PER FTE STUDENT</a:t>
            </a:r>
          </a:p>
        </c:rich>
      </c:tx>
      <c:layout>
        <c:manualLayout>
          <c:xMode val="edge"/>
          <c:yMode val="edge"/>
          <c:x val="0.22222248719676149"/>
          <c:y val="2.6986585769378308E-2"/>
        </c:manualLayout>
      </c:layout>
      <c:spPr>
        <a:noFill/>
        <a:ln w="25400">
          <a:noFill/>
        </a:ln>
      </c:spPr>
    </c:title>
    <c:plotArea>
      <c:layout>
        <c:manualLayout>
          <c:layoutTarget val="inner"/>
          <c:xMode val="edge"/>
          <c:yMode val="edge"/>
          <c:x val="9.2796203444801495E-2"/>
          <c:y val="0.16341876938123531"/>
          <c:w val="0.85958588454131912"/>
          <c:h val="0.73163632530314526"/>
        </c:manualLayout>
      </c:layout>
      <c:barChart>
        <c:barDir val="col"/>
        <c:grouping val="clustered"/>
        <c:ser>
          <c:idx val="0"/>
          <c:order val="0"/>
          <c:tx>
            <c:strRef>
              <c:f>stats!$A$125</c:f>
              <c:strCache>
                <c:ptCount val="1"/>
                <c:pt idx="0">
                  <c:v>     b)  Subscriptions/FTE Student:  5(g)/3(a)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stats!$B$125:$AB$125</c:f>
              <c:numCache>
                <c:formatCode>_-* #,##0.00_-;\-* #,##0.00_-;_-* "-"??_-;_-@_-</c:formatCode>
                <c:ptCount val="27"/>
                <c:pt idx="0">
                  <c:v>0.10695811780410479</c:v>
                </c:pt>
                <c:pt idx="1">
                  <c:v>2.4925013729880447E-2</c:v>
                </c:pt>
                <c:pt idx="2">
                  <c:v>6.3591222168829092E-2</c:v>
                </c:pt>
                <c:pt idx="4">
                  <c:v>0.14124293785310735</c:v>
                </c:pt>
                <c:pt idx="5">
                  <c:v>0.13310580204778158</c:v>
                </c:pt>
                <c:pt idx="6">
                  <c:v>0.14769975786924938</c:v>
                </c:pt>
                <c:pt idx="7">
                  <c:v>0.15987780040733199</c:v>
                </c:pt>
                <c:pt idx="8">
                  <c:v>0.11586638830897704</c:v>
                </c:pt>
                <c:pt idx="9">
                  <c:v>8.0735064599786424E-2</c:v>
                </c:pt>
                <c:pt idx="10">
                  <c:v>7.9308501158438779E-2</c:v>
                </c:pt>
                <c:pt idx="11">
                  <c:v>0.1784122792540023</c:v>
                </c:pt>
                <c:pt idx="13">
                  <c:v>6.7911040508339945E-2</c:v>
                </c:pt>
                <c:pt idx="14">
                  <c:v>0.15052712896482778</c:v>
                </c:pt>
                <c:pt idx="15">
                  <c:v>0.14026884862653419</c:v>
                </c:pt>
                <c:pt idx="16">
                  <c:v>0.28573785366658416</c:v>
                </c:pt>
                <c:pt idx="17">
                  <c:v>0.13624161073825503</c:v>
                </c:pt>
                <c:pt idx="18">
                  <c:v>0.1834862385321101</c:v>
                </c:pt>
                <c:pt idx="19">
                  <c:v>0.39099848631695872</c:v>
                </c:pt>
                <c:pt idx="21">
                  <c:v>1.1401692841117683</c:v>
                </c:pt>
                <c:pt idx="22">
                  <c:v>0.1702127659574468</c:v>
                </c:pt>
                <c:pt idx="23">
                  <c:v>0.161666348175043</c:v>
                </c:pt>
                <c:pt idx="24">
                  <c:v>0.50927871337090069</c:v>
                </c:pt>
                <c:pt idx="25">
                  <c:v>1.0253879349921953</c:v>
                </c:pt>
                <c:pt idx="26">
                  <c:v>0.10071333424626838</c:v>
                </c:pt>
              </c:numCache>
            </c:numRef>
          </c:val>
        </c:ser>
        <c:dLbls>
          <c:showVal val="1"/>
        </c:dLbls>
        <c:axId val="80922112"/>
        <c:axId val="80923648"/>
      </c:barChart>
      <c:catAx>
        <c:axId val="80922112"/>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0923648"/>
        <c:crosses val="autoZero"/>
        <c:lblAlgn val="ctr"/>
        <c:lblOffset val="100"/>
        <c:tickLblSkip val="1"/>
        <c:tickMarkSkip val="1"/>
      </c:catAx>
      <c:valAx>
        <c:axId val="8092364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2211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LIBRARY EXPENDITURES (OPERATING)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stats!$A$128:$AB$128</c:f>
              <c:numCache>
                <c:formatCode>0.00%</c:formatCode>
                <c:ptCount val="28"/>
                <c:pt idx="0" formatCode="General">
                  <c:v>0</c:v>
                </c:pt>
                <c:pt idx="1">
                  <c:v>0.19470179147163577</c:v>
                </c:pt>
                <c:pt idx="2">
                  <c:v>0.14537034690722955</c:v>
                </c:pt>
                <c:pt idx="3">
                  <c:v>0.16239943960073977</c:v>
                </c:pt>
                <c:pt idx="5">
                  <c:v>0.18957236910232719</c:v>
                </c:pt>
                <c:pt idx="6">
                  <c:v>0.13046469151030671</c:v>
                </c:pt>
                <c:pt idx="7">
                  <c:v>0.17145000613446343</c:v>
                </c:pt>
                <c:pt idx="8">
                  <c:v>0.18999820522442853</c:v>
                </c:pt>
                <c:pt idx="9">
                  <c:v>0.15572297404578747</c:v>
                </c:pt>
                <c:pt idx="10">
                  <c:v>8.9249418105316072E-2</c:v>
                </c:pt>
                <c:pt idx="11">
                  <c:v>9.3692442934897702E-2</c:v>
                </c:pt>
                <c:pt idx="12">
                  <c:v>0.41056918454695845</c:v>
                </c:pt>
                <c:pt idx="14">
                  <c:v>0.26455343500014983</c:v>
                </c:pt>
                <c:pt idx="15">
                  <c:v>0.25762820415071896</c:v>
                </c:pt>
                <c:pt idx="16">
                  <c:v>0.12978537207612098</c:v>
                </c:pt>
                <c:pt idx="17">
                  <c:v>0.40418028428450981</c:v>
                </c:pt>
                <c:pt idx="18">
                  <c:v>0.40320926506879928</c:v>
                </c:pt>
                <c:pt idx="19">
                  <c:v>0.19576724844598878</c:v>
                </c:pt>
                <c:pt idx="20">
                  <c:v>0.45473245696356385</c:v>
                </c:pt>
                <c:pt idx="22">
                  <c:v>0.40392559002923406</c:v>
                </c:pt>
                <c:pt idx="23">
                  <c:v>0.40447755861801099</c:v>
                </c:pt>
                <c:pt idx="24">
                  <c:v>0.4238250836489843</c:v>
                </c:pt>
                <c:pt idx="25">
                  <c:v>0.52833416832183522</c:v>
                </c:pt>
                <c:pt idx="26">
                  <c:v>0.43398507701388928</c:v>
                </c:pt>
                <c:pt idx="27">
                  <c:v>9.0589768760653167E-2</c:v>
                </c:pt>
              </c:numCache>
            </c:numRef>
          </c:val>
        </c:ser>
        <c:dLbls>
          <c:showVal val="1"/>
        </c:dLbls>
        <c:axId val="80964224"/>
        <c:axId val="80974208"/>
      </c:barChart>
      <c:catAx>
        <c:axId val="80964224"/>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0974208"/>
        <c:crosses val="autoZero"/>
        <c:lblAlgn val="ctr"/>
        <c:lblOffset val="100"/>
        <c:tickLblSkip val="30"/>
        <c:tickMarkSkip val="1"/>
      </c:catAx>
      <c:valAx>
        <c:axId val="80974208"/>
        <c:scaling>
          <c:orientation val="minMax"/>
        </c:scaling>
        <c:axPos val="l"/>
        <c:majorGridlines>
          <c:spPr>
            <a:ln w="3175">
              <a:solidFill>
                <a:srgbClr val="000000"/>
              </a:solidFill>
              <a:prstDash val="solid"/>
            </a:ln>
          </c:spPr>
        </c:majorGridlines>
        <c:numFmt formatCode="\$#,##0_);\(\$#,##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6422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PERCENTAGE OF LIBRARY OPERATING $ SPENT ON ACQUISITIONS</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stats!$A$130:$AB$130</c:f>
              <c:numCache>
                <c:formatCode>0.00%</c:formatCode>
                <c:ptCount val="28"/>
                <c:pt idx="0" formatCode="General">
                  <c:v>0</c:v>
                </c:pt>
                <c:pt idx="1">
                  <c:v>3.9041824689800955E-2</c:v>
                </c:pt>
                <c:pt idx="2">
                  <c:v>7.1269290221219875E-2</c:v>
                </c:pt>
                <c:pt idx="3">
                  <c:v>2.7470551972264438E-2</c:v>
                </c:pt>
                <c:pt idx="5">
                  <c:v>2.3496342251994561E-2</c:v>
                </c:pt>
                <c:pt idx="6">
                  <c:v>0</c:v>
                </c:pt>
                <c:pt idx="7">
                  <c:v>2.805762775271475E-2</c:v>
                </c:pt>
                <c:pt idx="8">
                  <c:v>2.9693746022940497E-2</c:v>
                </c:pt>
                <c:pt idx="9">
                  <c:v>3.0066294960800603E-2</c:v>
                </c:pt>
                <c:pt idx="10">
                  <c:v>3.4507333343894518E-2</c:v>
                </c:pt>
                <c:pt idx="11">
                  <c:v>1.8671344057864123E-2</c:v>
                </c:pt>
                <c:pt idx="12">
                  <c:v>3.7101670137714197E-2</c:v>
                </c:pt>
                <c:pt idx="14">
                  <c:v>2.6069598825538543E-2</c:v>
                </c:pt>
                <c:pt idx="15">
                  <c:v>8.4031691329759309E-2</c:v>
                </c:pt>
                <c:pt idx="16">
                  <c:v>2.2248920927335023E-2</c:v>
                </c:pt>
                <c:pt idx="17">
                  <c:v>4.704393472819704E-2</c:v>
                </c:pt>
                <c:pt idx="18">
                  <c:v>0.20519141374776265</c:v>
                </c:pt>
                <c:pt idx="19">
                  <c:v>2.8038577312265819E-2</c:v>
                </c:pt>
                <c:pt idx="20">
                  <c:v>3.9667983132277179E-2</c:v>
                </c:pt>
                <c:pt idx="22">
                  <c:v>9.5801583000431428E-2</c:v>
                </c:pt>
                <c:pt idx="23">
                  <c:v>6.9652743934835892E-2</c:v>
                </c:pt>
                <c:pt idx="24">
                  <c:v>3.5144154192070183E-2</c:v>
                </c:pt>
                <c:pt idx="25">
                  <c:v>0.19173040273672548</c:v>
                </c:pt>
                <c:pt idx="26">
                  <c:v>0</c:v>
                </c:pt>
                <c:pt idx="27">
                  <c:v>1.4235781589924989E-2</c:v>
                </c:pt>
              </c:numCache>
            </c:numRef>
          </c:val>
        </c:ser>
        <c:dLbls>
          <c:showVal val="1"/>
        </c:dLbls>
        <c:axId val="81010688"/>
        <c:axId val="81012224"/>
      </c:barChart>
      <c:catAx>
        <c:axId val="8101068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1012224"/>
        <c:crosses val="autoZero"/>
        <c:lblAlgn val="ctr"/>
        <c:lblOffset val="100"/>
        <c:tickLblSkip val="30"/>
        <c:tickMarkSkip val="1"/>
      </c:catAx>
      <c:valAx>
        <c:axId val="810122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01068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PERCENTAGE OF TOTAL LIBRARY $ SPENT ON ACQUISITIONS</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stats!$A$131:$AB$131</c:f>
              <c:numCache>
                <c:formatCode>0.00%</c:formatCode>
                <c:ptCount val="28"/>
                <c:pt idx="0" formatCode="General">
                  <c:v>0</c:v>
                </c:pt>
                <c:pt idx="1">
                  <c:v>1.8186385046294204E-2</c:v>
                </c:pt>
                <c:pt idx="2">
                  <c:v>5.1514890633494259E-3</c:v>
                </c:pt>
                <c:pt idx="3">
                  <c:v>2.3751355467572434E-2</c:v>
                </c:pt>
                <c:pt idx="5">
                  <c:v>2.8477580500376878E-2</c:v>
                </c:pt>
                <c:pt idx="6">
                  <c:v>2.6858751839264162E-2</c:v>
                </c:pt>
                <c:pt idx="7">
                  <c:v>3.8602856284182044E-2</c:v>
                </c:pt>
                <c:pt idx="8">
                  <c:v>4.3921448908323855E-2</c:v>
                </c:pt>
                <c:pt idx="9">
                  <c:v>1.4059826109328055E-2</c:v>
                </c:pt>
                <c:pt idx="10">
                  <c:v>5.376939952623E-2</c:v>
                </c:pt>
                <c:pt idx="11">
                  <c:v>5.7488601806447659E-2</c:v>
                </c:pt>
                <c:pt idx="12">
                  <c:v>4.5734349166423285E-2</c:v>
                </c:pt>
                <c:pt idx="14">
                  <c:v>1.7608545396429347E-2</c:v>
                </c:pt>
                <c:pt idx="15">
                  <c:v>2.2137080121576887E-2</c:v>
                </c:pt>
                <c:pt idx="16">
                  <c:v>2.592379523531687E-2</c:v>
                </c:pt>
                <c:pt idx="17">
                  <c:v>3.6982676803538547E-2</c:v>
                </c:pt>
                <c:pt idx="18">
                  <c:v>2.7033778860749497E-2</c:v>
                </c:pt>
                <c:pt idx="19">
                  <c:v>2.2939136153106936E-2</c:v>
                </c:pt>
                <c:pt idx="20">
                  <c:v>6.3952538797649547E-2</c:v>
                </c:pt>
                <c:pt idx="22">
                  <c:v>3.3192423965505667E-2</c:v>
                </c:pt>
                <c:pt idx="23">
                  <c:v>3.2703615879218398E-2</c:v>
                </c:pt>
                <c:pt idx="24">
                  <c:v>4.5340846599592012E-2</c:v>
                </c:pt>
                <c:pt idx="25">
                  <c:v>7.5854330165686157E-2</c:v>
                </c:pt>
                <c:pt idx="26">
                  <c:v>6.6230556893649498E-2</c:v>
                </c:pt>
                <c:pt idx="27">
                  <c:v>3.1644739744090988E-2</c:v>
                </c:pt>
              </c:numCache>
            </c:numRef>
          </c:val>
        </c:ser>
        <c:dLbls>
          <c:showVal val="1"/>
        </c:dLbls>
        <c:axId val="81056896"/>
        <c:axId val="81058432"/>
      </c:barChart>
      <c:catAx>
        <c:axId val="8105689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1058432"/>
        <c:crosses val="autoZero"/>
        <c:lblAlgn val="ctr"/>
        <c:lblOffset val="100"/>
        <c:tickLblSkip val="27"/>
        <c:tickMarkSkip val="1"/>
      </c:catAx>
      <c:valAx>
        <c:axId val="8105843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05689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i) STUDENTS PER FTE LIBRARY PERSONNEL</a:t>
            </a:r>
          </a:p>
        </c:rich>
      </c:tx>
      <c:layout>
        <c:manualLayout>
          <c:xMode val="edge"/>
          <c:yMode val="edge"/>
          <c:x val="0.17992699072203641"/>
          <c:y val="2.7314112291350532E-2"/>
        </c:manualLayout>
      </c:layout>
      <c:spPr>
        <a:noFill/>
        <a:ln w="25400">
          <a:noFill/>
        </a:ln>
      </c:spPr>
    </c:title>
    <c:plotArea>
      <c:layout>
        <c:manualLayout>
          <c:layoutTarget val="inner"/>
          <c:xMode val="edge"/>
          <c:yMode val="edge"/>
          <c:x val="9.3023478196426992E-2"/>
          <c:y val="0.15629742033383914"/>
          <c:w val="0.85801918704862268"/>
          <c:h val="0.71927162367223063"/>
        </c:manualLayout>
      </c:layout>
      <c:barChart>
        <c:barDir val="col"/>
        <c:grouping val="clustered"/>
        <c:ser>
          <c:idx val="0"/>
          <c:order val="0"/>
          <c:tx>
            <c:strRef>
              <c:f>stats!$A$132</c:f>
              <c:strCache>
                <c:ptCount val="1"/>
                <c:pt idx="0">
                  <c:v>     i)  Students/FTE Library Personnel:  3(a)/4(e)</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2"/>
            <c:spPr>
              <a:solidFill>
                <a:srgbClr val="A6CAF0"/>
              </a:solidFill>
              <a:ln w="12700">
                <a:solidFill>
                  <a:srgbClr val="000000"/>
                </a:solidFill>
                <a:prstDash val="solid"/>
              </a:ln>
            </c:spPr>
          </c:dPt>
          <c:dPt>
            <c:idx val="13"/>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rot="-5400000" vert="horz"/>
              <a:lstStyle/>
              <a:p>
                <a:pPr algn="ctr">
                  <a:defRPr sz="800" b="0" i="0" u="none" strike="noStrike" baseline="0">
                    <a:solidFill>
                      <a:srgbClr val="000000"/>
                    </a:solidFill>
                    <a:latin typeface="Arial Black"/>
                    <a:ea typeface="Arial Black"/>
                    <a:cs typeface="Arial Black"/>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stats!$B$132:$AB$132</c:f>
              <c:numCache>
                <c:formatCode>_-* #,##0.00_-;\-* #,##0.00_-;_-* "-"??_-;_-@_-</c:formatCode>
                <c:ptCount val="27"/>
                <c:pt idx="0">
                  <c:v>334.43080357142861</c:v>
                </c:pt>
                <c:pt idx="1">
                  <c:v>493.14583333333331</c:v>
                </c:pt>
                <c:pt idx="2">
                  <c:v>336.54986522911048</c:v>
                </c:pt>
                <c:pt idx="4">
                  <c:v>261.14754098360658</c:v>
                </c:pt>
                <c:pt idx="5">
                  <c:v>232.53968253968256</c:v>
                </c:pt>
                <c:pt idx="6">
                  <c:v>185.51375631667599</c:v>
                </c:pt>
                <c:pt idx="7">
                  <c:v>109.11111111111111</c:v>
                </c:pt>
                <c:pt idx="8">
                  <c:v>314.09836065573774</c:v>
                </c:pt>
                <c:pt idx="9">
                  <c:v>153.54414414414416</c:v>
                </c:pt>
                <c:pt idx="10">
                  <c:v>208.74255952380952</c:v>
                </c:pt>
                <c:pt idx="11">
                  <c:v>217.94964028776977</c:v>
                </c:pt>
                <c:pt idx="13">
                  <c:v>260.12396694214874</c:v>
                </c:pt>
                <c:pt idx="14">
                  <c:v>201.19771428571428</c:v>
                </c:pt>
                <c:pt idx="15">
                  <c:v>237.63888888888889</c:v>
                </c:pt>
                <c:pt idx="16">
                  <c:v>159.51315789473685</c:v>
                </c:pt>
                <c:pt idx="17">
                  <c:v>124.16666666666667</c:v>
                </c:pt>
                <c:pt idx="18">
                  <c:v>292.4390243902439</c:v>
                </c:pt>
                <c:pt idx="19">
                  <c:v>128.7021723896286</c:v>
                </c:pt>
                <c:pt idx="21">
                  <c:v>114.9185515059182</c:v>
                </c:pt>
                <c:pt idx="22">
                  <c:v>227.29508196721312</c:v>
                </c:pt>
                <c:pt idx="23">
                  <c:v>224.97850386930352</c:v>
                </c:pt>
                <c:pt idx="24">
                  <c:v>85.698060941828246</c:v>
                </c:pt>
                <c:pt idx="25">
                  <c:v>86.42507604814179</c:v>
                </c:pt>
                <c:pt idx="26">
                  <c:v>249.07596899224805</c:v>
                </c:pt>
              </c:numCache>
            </c:numRef>
          </c:val>
        </c:ser>
        <c:dLbls>
          <c:showVal val="1"/>
        </c:dLbls>
        <c:axId val="81104256"/>
        <c:axId val="81122432"/>
      </c:barChart>
      <c:catAx>
        <c:axId val="8110425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Black"/>
                <a:ea typeface="Arial Black"/>
                <a:cs typeface="Arial Black"/>
              </a:defRPr>
            </a:pPr>
            <a:endParaRPr lang="en-US"/>
          </a:p>
        </c:txPr>
        <c:crossAx val="81122432"/>
        <c:crosses val="autoZero"/>
        <c:lblAlgn val="ctr"/>
        <c:lblOffset val="100"/>
        <c:tickLblSkip val="1"/>
        <c:tickMarkSkip val="1"/>
      </c:catAx>
      <c:valAx>
        <c:axId val="8112243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8110425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Black"/>
          <a:ea typeface="Arial Black"/>
          <a:cs typeface="Arial Black"/>
        </a:defRPr>
      </a:pPr>
      <a:endParaRPr lang="en-US"/>
    </a:p>
  </c:txPr>
  <c:printSettings>
    <c:headerFooter alignWithMargins="0">
      <c:oddHeader>&amp;A</c:oddHeader>
      <c:oddFooter>Page &amp;P</c:oddFooter>
    </c:headerFooter>
    <c:pageMargins b="1" l="0.75" r="0.75" t="1" header="0.5" footer="0.5"/>
    <c:pageSetup paperSize="5" orientation="landscape" horizontalDpi="-4"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LIBRARY OPERATING $ AS A PERCENTAGE OF INSTITUTIONAL OPERATING $</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stats!$A$134:$AB$134</c:f>
              <c:numCache>
                <c:formatCode>_-* #,##0.00_-;\-* #,##0.00_-;_-* "-"??_-;_-@_-</c:formatCode>
                <c:ptCount val="28"/>
                <c:pt idx="0" formatCode="General">
                  <c:v>0</c:v>
                </c:pt>
                <c:pt idx="1">
                  <c:v>0.62118957979111</c:v>
                </c:pt>
                <c:pt idx="2">
                  <c:v>1.3132647115944844</c:v>
                </c:pt>
                <c:pt idx="3">
                  <c:v>0.53428147179424301</c:v>
                </c:pt>
                <c:pt idx="5">
                  <c:v>0.3352547752649776</c:v>
                </c:pt>
                <c:pt idx="6">
                  <c:v>0.75797994196405849</c:v>
                </c:pt>
                <c:pt idx="7">
                  <c:v>0.9932459020244675</c:v>
                </c:pt>
                <c:pt idx="8">
                  <c:v>0.41700946821712553</c:v>
                </c:pt>
                <c:pt idx="9">
                  <c:v>0.37385538364382698</c:v>
                </c:pt>
                <c:pt idx="10">
                  <c:v>0.72694333609454731</c:v>
                </c:pt>
                <c:pt idx="11">
                  <c:v>0.91217818719279553</c:v>
                </c:pt>
                <c:pt idx="12">
                  <c:v>0.72004669240286623</c:v>
                </c:pt>
                <c:pt idx="14">
                  <c:v>0.48273651700125286</c:v>
                </c:pt>
                <c:pt idx="15">
                  <c:v>0.20144419464238084</c:v>
                </c:pt>
                <c:pt idx="16">
                  <c:v>0.37517053206002726</c:v>
                </c:pt>
                <c:pt idx="17">
                  <c:v>0.60926064079769415</c:v>
                </c:pt>
                <c:pt idx="18">
                  <c:v>0.15203586675439537</c:v>
                </c:pt>
                <c:pt idx="19">
                  <c:v>0.25614184524343225</c:v>
                </c:pt>
                <c:pt idx="20">
                  <c:v>0.22198840981743725</c:v>
                </c:pt>
                <c:pt idx="22">
                  <c:v>7.7692917202373285E-2</c:v>
                </c:pt>
                <c:pt idx="23">
                  <c:v>0.66717108816662873</c:v>
                </c:pt>
                <c:pt idx="24">
                  <c:v>0.92294660260187666</c:v>
                </c:pt>
                <c:pt idx="25">
                  <c:v>0.35809780134650554</c:v>
                </c:pt>
                <c:pt idx="26">
                  <c:v>0.11808686294820936</c:v>
                </c:pt>
                <c:pt idx="27">
                  <c:v>2.386427044839603</c:v>
                </c:pt>
              </c:numCache>
            </c:numRef>
          </c:val>
        </c:ser>
        <c:dLbls>
          <c:showVal val="1"/>
        </c:dLbls>
        <c:axId val="82207488"/>
        <c:axId val="82209024"/>
      </c:barChart>
      <c:catAx>
        <c:axId val="8220748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209024"/>
        <c:crosses val="autoZero"/>
        <c:lblAlgn val="ctr"/>
        <c:lblOffset val="100"/>
        <c:tickLblSkip val="28"/>
        <c:tickMarkSkip val="1"/>
      </c:catAx>
      <c:valAx>
        <c:axId val="822090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20748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TOTAL LIBRARY $ AS A PERCENT OF OPERATING INSTITUTIONAL $</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stats!$A$135:$AB$135</c:f>
              <c:numCache>
                <c:formatCode>_-* #,##0.00_-;\-* #,##0.00_-;_-* "-"??_-;_-@_-</c:formatCode>
                <c:ptCount val="28"/>
                <c:pt idx="0" formatCode="General">
                  <c:v>0</c:v>
                </c:pt>
                <c:pt idx="1">
                  <c:v>22.929242324266642</c:v>
                </c:pt>
                <c:pt idx="2">
                  <c:v>46.687962141378293</c:v>
                </c:pt>
                <c:pt idx="3">
                  <c:v>31.557598164201938</c:v>
                </c:pt>
                <c:pt idx="5">
                  <c:v>14.693638100390539</c:v>
                </c:pt>
                <c:pt idx="6">
                  <c:v>5.6628383370273356</c:v>
                </c:pt>
                <c:pt idx="7">
                  <c:v>14.69961624200997</c:v>
                </c:pt>
                <c:pt idx="8">
                  <c:v>8.4439882617141748</c:v>
                </c:pt>
                <c:pt idx="9">
                  <c:v>40.782000750750754</c:v>
                </c:pt>
                <c:pt idx="10">
                  <c:v>25.757941301832794</c:v>
                </c:pt>
                <c:pt idx="11">
                  <c:v>18.239147637350214</c:v>
                </c:pt>
                <c:pt idx="12">
                  <c:v>15.650023983436249</c:v>
                </c:pt>
                <c:pt idx="14">
                  <c:v>32.232737807822311</c:v>
                </c:pt>
                <c:pt idx="15">
                  <c:v>43.41747848292821</c:v>
                </c:pt>
                <c:pt idx="16">
                  <c:v>19.6128</c:v>
                </c:pt>
                <c:pt idx="17">
                  <c:v>16.282176455357529</c:v>
                </c:pt>
                <c:pt idx="18">
                  <c:v>93.228462157809986</c:v>
                </c:pt>
                <c:pt idx="19">
                  <c:v>26.368863218692571</c:v>
                </c:pt>
                <c:pt idx="20">
                  <c:v>25.190919581918298</c:v>
                </c:pt>
                <c:pt idx="22">
                  <c:v>43.939653650690587</c:v>
                </c:pt>
                <c:pt idx="23">
                  <c:v>14.607939301079226</c:v>
                </c:pt>
                <c:pt idx="24">
                  <c:v>13.782981048444032</c:v>
                </c:pt>
                <c:pt idx="25">
                  <c:v>35.768692083811899</c:v>
                </c:pt>
                <c:pt idx="26">
                  <c:v>23.684930870491776</c:v>
                </c:pt>
                <c:pt idx="27">
                  <c:v>9.4600741165571094</c:v>
                </c:pt>
              </c:numCache>
            </c:numRef>
          </c:val>
        </c:ser>
        <c:dLbls>
          <c:showVal val="1"/>
        </c:dLbls>
        <c:axId val="82261888"/>
        <c:axId val="82263424"/>
      </c:barChart>
      <c:catAx>
        <c:axId val="8226188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263424"/>
        <c:crosses val="autoZero"/>
        <c:lblAlgn val="ctr"/>
        <c:lblOffset val="100"/>
        <c:tickLblSkip val="28"/>
        <c:tickMarkSkip val="1"/>
      </c:catAx>
      <c:valAx>
        <c:axId val="822634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26188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TOTAL LIBRARY $ AS A PERCENT OF TOTAL INSTITUTIONAL $</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stats!$A$136:$AB$136</c:f>
              <c:numCache>
                <c:formatCode>_-* #,##0.00_-;\-* #,##0.00_-;_-* "-"??_-;_-@_-</c:formatCode>
                <c:ptCount val="28"/>
                <c:pt idx="0" formatCode="General">
                  <c:v>0</c:v>
                </c:pt>
                <c:pt idx="1">
                  <c:v>1.1974803937927583</c:v>
                </c:pt>
                <c:pt idx="2">
                  <c:v>2.7852646698491825</c:v>
                </c:pt>
                <c:pt idx="3">
                  <c:v>1.7081531315072882</c:v>
                </c:pt>
                <c:pt idx="5">
                  <c:v>7.1613308223477716</c:v>
                </c:pt>
                <c:pt idx="6">
                  <c:v>19.395221843003412</c:v>
                </c:pt>
                <c:pt idx="7">
                  <c:v>3.5677966101694913</c:v>
                </c:pt>
                <c:pt idx="8">
                  <c:v>4.320773930753564</c:v>
                </c:pt>
                <c:pt idx="9">
                  <c:v>2.8329853862212944</c:v>
                </c:pt>
                <c:pt idx="10">
                  <c:v>4.5630566670969408</c:v>
                </c:pt>
                <c:pt idx="11">
                  <c:v>3.5417929067902336</c:v>
                </c:pt>
                <c:pt idx="12">
                  <c:v>4.3051658689552728</c:v>
                </c:pt>
                <c:pt idx="14">
                  <c:v>1.9340746624305003</c:v>
                </c:pt>
                <c:pt idx="15">
                  <c:v>1.7040807052622011</c:v>
                </c:pt>
                <c:pt idx="16">
                  <c:v>3.2144944476914086</c:v>
                </c:pt>
                <c:pt idx="17">
                  <c:v>4.17206961973109</c:v>
                </c:pt>
                <c:pt idx="18">
                  <c:v>5.651006711409396</c:v>
                </c:pt>
                <c:pt idx="19">
                  <c:v>3.8573811509591325</c:v>
                </c:pt>
                <c:pt idx="20">
                  <c:v>4.839919851027453</c:v>
                </c:pt>
                <c:pt idx="22">
                  <c:v>7.2982612686110544</c:v>
                </c:pt>
                <c:pt idx="23">
                  <c:v>3.3887486476739994</c:v>
                </c:pt>
                <c:pt idx="24">
                  <c:v>3.8098605006688322</c:v>
                </c:pt>
                <c:pt idx="25">
                  <c:v>3.7251331559118355</c:v>
                </c:pt>
                <c:pt idx="26">
                  <c:v>3.1871116824289167</c:v>
                </c:pt>
                <c:pt idx="27">
                  <c:v>5.4126258916678083</c:v>
                </c:pt>
              </c:numCache>
            </c:numRef>
          </c:val>
        </c:ser>
        <c:dLbls>
          <c:showVal val="1"/>
        </c:dLbls>
        <c:axId val="82287616"/>
        <c:axId val="82301696"/>
      </c:barChart>
      <c:catAx>
        <c:axId val="8228761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301696"/>
        <c:crosses val="autoZero"/>
        <c:lblAlgn val="ctr"/>
        <c:lblOffset val="100"/>
        <c:tickLblSkip val="30"/>
        <c:tickMarkSkip val="1"/>
      </c:catAx>
      <c:valAx>
        <c:axId val="8230169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28761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COLLECTIONS PER FTE</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stats!#REF!</c:f>
              <c:numCache>
                <c:formatCode>General</c:formatCode>
                <c:ptCount val="28"/>
                <c:pt idx="0">
                  <c:v>0</c:v>
                </c:pt>
              </c:numCache>
            </c:numRef>
          </c:val>
        </c:ser>
        <c:dLbls>
          <c:showVal val="1"/>
        </c:dLbls>
        <c:axId val="82317696"/>
        <c:axId val="82319232"/>
      </c:barChart>
      <c:catAx>
        <c:axId val="82317696"/>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319232"/>
        <c:crosses val="autoZero"/>
        <c:lblAlgn val="ctr"/>
        <c:lblOffset val="100"/>
        <c:tickLblSkip val="23"/>
        <c:tickMarkSkip val="1"/>
      </c:catAx>
      <c:valAx>
        <c:axId val="8231923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31769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5" orientation="landscape" horizontalDpi="-4"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c) COLLECTION BUDGET PER FTE STUDENT</a:t>
            </a:r>
          </a:p>
        </c:rich>
      </c:tx>
      <c:layout>
        <c:manualLayout>
          <c:xMode val="edge"/>
          <c:yMode val="edge"/>
          <c:x val="0.1854547649795987"/>
          <c:y val="2.7067669172932331E-2"/>
        </c:manualLayout>
      </c:layout>
      <c:spPr>
        <a:noFill/>
        <a:ln w="25400">
          <a:noFill/>
        </a:ln>
      </c:spPr>
    </c:title>
    <c:plotArea>
      <c:layout>
        <c:manualLayout>
          <c:layoutTarget val="inner"/>
          <c:xMode val="edge"/>
          <c:yMode val="edge"/>
          <c:x val="7.7575849403230826E-2"/>
          <c:y val="0.1774436090225564"/>
          <c:w val="0.87272830578634686"/>
          <c:h val="0.72180451127819545"/>
        </c:manualLayout>
      </c:layout>
      <c:barChart>
        <c:barDir val="col"/>
        <c:grouping val="clustered"/>
        <c:ser>
          <c:idx val="0"/>
          <c:order val="0"/>
          <c:tx>
            <c:strRef>
              <c:f>stats!$A$126</c:f>
              <c:strCache>
                <c:ptCount val="1"/>
                <c:pt idx="0">
                  <c:v>     c)  Collection Budget/FTE Student:  7(i)/3(a)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dLbl>
              <c:idx val="26"/>
              <c:layout>
                <c:manualLayout>
                  <c:xMode val="edge"/>
                  <c:yMode val="edge"/>
                  <c:x val="0.92484957960414249"/>
                  <c:y val="0.85563909774436087"/>
                </c:manualLayout>
              </c:layout>
              <c:dLblPos val="outEnd"/>
              <c:showVal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stats!$B$126:$AB$126</c:f>
              <c:numCache>
                <c:formatCode>0.00</c:formatCode>
                <c:ptCount val="27"/>
                <c:pt idx="0">
                  <c:v>45.722676455865177</c:v>
                </c:pt>
                <c:pt idx="1">
                  <c:v>19.38828101896836</c:v>
                </c:pt>
                <c:pt idx="2">
                  <c:v>32.196059586737142</c:v>
                </c:pt>
                <c:pt idx="4">
                  <c:v>51.713747645951038</c:v>
                </c:pt>
                <c:pt idx="5">
                  <c:v>30.034129692832764</c:v>
                </c:pt>
                <c:pt idx="6">
                  <c:v>64.500151331719124</c:v>
                </c:pt>
                <c:pt idx="7">
                  <c:v>118.58248472505092</c:v>
                </c:pt>
                <c:pt idx="8">
                  <c:v>35.319937369519835</c:v>
                </c:pt>
                <c:pt idx="9">
                  <c:v>31.012789701585362</c:v>
                </c:pt>
                <c:pt idx="10">
                  <c:v>32.329353056496167</c:v>
                </c:pt>
                <c:pt idx="11">
                  <c:v>174.65703911536556</c:v>
                </c:pt>
                <c:pt idx="13">
                  <c:v>56.108022239872916</c:v>
                </c:pt>
                <c:pt idx="14">
                  <c:v>67.177701535944735</c:v>
                </c:pt>
                <c:pt idx="15">
                  <c:v>40.911747516072474</c:v>
                </c:pt>
                <c:pt idx="16">
                  <c:v>201.27031262888724</c:v>
                </c:pt>
                <c:pt idx="17">
                  <c:v>250.67114093959731</c:v>
                </c:pt>
                <c:pt idx="18">
                  <c:v>49.1976647206005</c:v>
                </c:pt>
                <c:pt idx="19">
                  <c:v>378.33647322741183</c:v>
                </c:pt>
                <c:pt idx="21">
                  <c:v>366.56289516622473</c:v>
                </c:pt>
                <c:pt idx="22">
                  <c:v>159.23025604038946</c:v>
                </c:pt>
                <c:pt idx="23">
                  <c:v>181.83221861265048</c:v>
                </c:pt>
                <c:pt idx="24">
                  <c:v>608.65630151598407</c:v>
                </c:pt>
                <c:pt idx="25">
                  <c:v>406.33581244452603</c:v>
                </c:pt>
                <c:pt idx="26">
                  <c:v>24.182777895352746</c:v>
                </c:pt>
              </c:numCache>
            </c:numRef>
          </c:val>
        </c:ser>
        <c:dLbls>
          <c:showVal val="1"/>
        </c:dLbls>
        <c:axId val="82389632"/>
        <c:axId val="82407808"/>
      </c:barChart>
      <c:catAx>
        <c:axId val="82389632"/>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407808"/>
        <c:crosses val="autoZero"/>
        <c:lblAlgn val="ctr"/>
        <c:lblOffset val="100"/>
        <c:tickLblSkip val="1"/>
        <c:tickMarkSkip val="1"/>
      </c:catAx>
      <c:valAx>
        <c:axId val="8240780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38963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&amp;C&amp;A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e)  COLLECTION BUDGET AS % OF LIBRARY BUDGET</a:t>
            </a:r>
          </a:p>
        </c:rich>
      </c:tx>
      <c:layout>
        <c:manualLayout>
          <c:xMode val="edge"/>
          <c:yMode val="edge"/>
          <c:x val="0.16870144284128746"/>
          <c:y val="1.9575856443719411E-2"/>
        </c:manualLayout>
      </c:layout>
      <c:spPr>
        <a:noFill/>
        <a:ln w="25400">
          <a:noFill/>
        </a:ln>
      </c:spPr>
    </c:title>
    <c:plotArea>
      <c:layout>
        <c:manualLayout>
          <c:layoutTarget val="inner"/>
          <c:xMode val="edge"/>
          <c:yMode val="edge"/>
          <c:x val="6.2153163152053277E-2"/>
          <c:y val="0.13376835236541598"/>
          <c:w val="0.92785793562708108"/>
          <c:h val="0.77814029363784665"/>
        </c:manualLayout>
      </c:layout>
      <c:barChart>
        <c:barDir val="col"/>
        <c:grouping val="clustered"/>
        <c:ser>
          <c:idx val="0"/>
          <c:order val="0"/>
          <c:tx>
            <c:strRef>
              <c:f>stats!$A$128</c:f>
              <c:strCache>
                <c:ptCount val="1"/>
                <c:pt idx="0">
                  <c:v>     e)  Collection Budget as % of Library Budget:  7(i)/7(k)</c:v>
                </c:pt>
              </c:strCache>
            </c:strRef>
          </c:tx>
          <c:spPr>
            <a:solidFill>
              <a:srgbClr val="3366FF"/>
            </a:solidFill>
            <a:ln w="12700">
              <a:solidFill>
                <a:srgbClr val="000000"/>
              </a:solidFill>
              <a:prstDash val="solid"/>
            </a:ln>
          </c:spPr>
          <c:dLbls>
            <c:dLbl>
              <c:idx val="4"/>
              <c:delete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stats!$B$128:$AB$128</c:f>
              <c:numCache>
                <c:formatCode>0.00%</c:formatCode>
                <c:ptCount val="27"/>
                <c:pt idx="0">
                  <c:v>0.19470179147163577</c:v>
                </c:pt>
                <c:pt idx="1">
                  <c:v>0.14537034690722955</c:v>
                </c:pt>
                <c:pt idx="2">
                  <c:v>0.16239943960073977</c:v>
                </c:pt>
                <c:pt idx="4">
                  <c:v>0.18957236910232719</c:v>
                </c:pt>
                <c:pt idx="5">
                  <c:v>0.13046469151030671</c:v>
                </c:pt>
                <c:pt idx="6">
                  <c:v>0.17145000613446343</c:v>
                </c:pt>
                <c:pt idx="7">
                  <c:v>0.18999820522442853</c:v>
                </c:pt>
                <c:pt idx="8">
                  <c:v>0.15572297404578747</c:v>
                </c:pt>
                <c:pt idx="9">
                  <c:v>8.9249418105316072E-2</c:v>
                </c:pt>
                <c:pt idx="10">
                  <c:v>9.3692442934897702E-2</c:v>
                </c:pt>
                <c:pt idx="11">
                  <c:v>0.41056918454695845</c:v>
                </c:pt>
                <c:pt idx="13">
                  <c:v>0.26455343500014983</c:v>
                </c:pt>
                <c:pt idx="14">
                  <c:v>0.25762820415071896</c:v>
                </c:pt>
                <c:pt idx="15">
                  <c:v>0.12978537207612098</c:v>
                </c:pt>
                <c:pt idx="16">
                  <c:v>0.40418028428450981</c:v>
                </c:pt>
                <c:pt idx="17">
                  <c:v>0.40320926506879928</c:v>
                </c:pt>
                <c:pt idx="18">
                  <c:v>0.19576724844598878</c:v>
                </c:pt>
                <c:pt idx="19">
                  <c:v>0.45473245696356385</c:v>
                </c:pt>
                <c:pt idx="21">
                  <c:v>0.40392559002923406</c:v>
                </c:pt>
                <c:pt idx="22">
                  <c:v>0.40447755861801099</c:v>
                </c:pt>
                <c:pt idx="23">
                  <c:v>0.4238250836489843</c:v>
                </c:pt>
                <c:pt idx="24">
                  <c:v>0.52833416832183522</c:v>
                </c:pt>
                <c:pt idx="25">
                  <c:v>0.43398507701388928</c:v>
                </c:pt>
                <c:pt idx="26">
                  <c:v>9.0589768760653167E-2</c:v>
                </c:pt>
              </c:numCache>
            </c:numRef>
          </c:val>
        </c:ser>
        <c:axId val="67102208"/>
        <c:axId val="67103744"/>
      </c:barChart>
      <c:catAx>
        <c:axId val="6710220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103744"/>
        <c:crosses val="autoZero"/>
        <c:lblAlgn val="ctr"/>
        <c:lblOffset val="100"/>
        <c:tickLblSkip val="1"/>
        <c:tickMarkSkip val="1"/>
      </c:catAx>
      <c:valAx>
        <c:axId val="671037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0220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0.xml><?xml version="1.0" encoding="utf-8"?>
<c:chartSpace xmlns:c="http://schemas.openxmlformats.org/drawingml/2006/chart" xmlns:a="http://schemas.openxmlformats.org/drawingml/2006/main" xmlns:r="http://schemas.openxmlformats.org/officeDocument/2006/relationships">
  <c:lang val="en-CA"/>
  <c:chart>
    <c:plotArea>
      <c:layout/>
      <c:barChart>
        <c:barDir val="col"/>
        <c:grouping val="clustered"/>
        <c:ser>
          <c:idx val="0"/>
          <c:order val="0"/>
          <c:spPr>
            <a:solidFill>
              <a:srgbClr val="8080FF"/>
            </a:solidFill>
            <a:ln w="12700">
              <a:solidFill>
                <a:srgbClr val="000000"/>
              </a:solidFill>
              <a:prstDash val="solid"/>
            </a:ln>
          </c:spPr>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stats!$A$127:$AB$127</c:f>
              <c:numCache>
                <c:formatCode>_-* #,##0.00_-;\-* #,##0.00_-;_-* "-"??_-;_-@_-</c:formatCode>
                <c:ptCount val="28"/>
                <c:pt idx="0" formatCode="General">
                  <c:v>0</c:v>
                </c:pt>
                <c:pt idx="1">
                  <c:v>234.83439012180878</c:v>
                </c:pt>
                <c:pt idx="2">
                  <c:v>133.37163617929113</c:v>
                </c:pt>
                <c:pt idx="3">
                  <c:v>198.25228255646323</c:v>
                </c:pt>
                <c:pt idx="5">
                  <c:v>272.79158819836783</c:v>
                </c:pt>
                <c:pt idx="6">
                  <c:v>230.20887372013652</c:v>
                </c:pt>
                <c:pt idx="7">
                  <c:v>376.20384382566584</c:v>
                </c:pt>
                <c:pt idx="8">
                  <c:v>624.12423625254587</c:v>
                </c:pt>
                <c:pt idx="9">
                  <c:v>226.812630480167</c:v>
                </c:pt>
                <c:pt idx="10">
                  <c:v>347.48450309210602</c:v>
                </c:pt>
                <c:pt idx="11">
                  <c:v>345.05827838175014</c:v>
                </c:pt>
                <c:pt idx="12">
                  <c:v>425.40221158607034</c:v>
                </c:pt>
                <c:pt idx="14">
                  <c:v>212.08578236695791</c:v>
                </c:pt>
                <c:pt idx="15">
                  <c:v>260.75445333090977</c:v>
                </c:pt>
                <c:pt idx="16">
                  <c:v>315.22618351841027</c:v>
                </c:pt>
                <c:pt idx="17">
                  <c:v>497.97162418543263</c:v>
                </c:pt>
                <c:pt idx="18">
                  <c:v>621.68993288590605</c:v>
                </c:pt>
                <c:pt idx="19">
                  <c:v>251.30692243536279</c:v>
                </c:pt>
                <c:pt idx="20">
                  <c:v>831.99795271646212</c:v>
                </c:pt>
                <c:pt idx="22">
                  <c:v>907.50104527840097</c:v>
                </c:pt>
                <c:pt idx="23">
                  <c:v>393.66895059502343</c:v>
                </c:pt>
                <c:pt idx="24">
                  <c:v>429.02656220141409</c:v>
                </c:pt>
                <c:pt idx="25">
                  <c:v>1152.0290339148019</c:v>
                </c:pt>
                <c:pt idx="26">
                  <c:v>936.28982646221641</c:v>
                </c:pt>
                <c:pt idx="27">
                  <c:v>266.94822413385288</c:v>
                </c:pt>
              </c:numCache>
            </c:numRef>
          </c:val>
        </c:ser>
        <c:axId val="82431360"/>
        <c:axId val="82457728"/>
      </c:barChart>
      <c:catAx>
        <c:axId val="82431360"/>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457728"/>
        <c:crosses val="autoZero"/>
        <c:lblAlgn val="ctr"/>
        <c:lblOffset val="100"/>
        <c:tickLblSkip val="24"/>
        <c:tickMarkSkip val="1"/>
      </c:catAx>
      <c:valAx>
        <c:axId val="8245772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431360"/>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d) LIBRARY BUDGET PER FTE STUDENT</a:t>
            </a:r>
          </a:p>
        </c:rich>
      </c:tx>
      <c:layout>
        <c:manualLayout>
          <c:xMode val="edge"/>
          <c:yMode val="edge"/>
          <c:x val="0.21226993865030674"/>
          <c:y val="2.7067669172932331E-2"/>
        </c:manualLayout>
      </c:layout>
      <c:spPr>
        <a:noFill/>
        <a:ln w="25400">
          <a:noFill/>
        </a:ln>
      </c:spPr>
    </c:title>
    <c:plotArea>
      <c:layout>
        <c:manualLayout>
          <c:layoutTarget val="inner"/>
          <c:xMode val="edge"/>
          <c:yMode val="edge"/>
          <c:x val="9.9386503067484658E-2"/>
          <c:y val="0.17293233082706766"/>
          <c:w val="0.85644171779141109"/>
          <c:h val="0.72030075187969922"/>
        </c:manualLayout>
      </c:layout>
      <c:barChart>
        <c:barDir val="col"/>
        <c:grouping val="clustered"/>
        <c:ser>
          <c:idx val="0"/>
          <c:order val="0"/>
          <c:tx>
            <c:strRef>
              <c:f>stats!$A$127</c:f>
              <c:strCache>
                <c:ptCount val="1"/>
                <c:pt idx="0">
                  <c:v>     d)  Library Budget/ Student:  7(k)/3(a)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33"/>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rot="-5400000" vert="horz"/>
              <a:lstStyle/>
              <a:p>
                <a:pPr algn="ct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stats!$B$127:$AB$127</c:f>
              <c:numCache>
                <c:formatCode>_-* #,##0.00_-;\-* #,##0.00_-;_-* "-"??_-;_-@_-</c:formatCode>
                <c:ptCount val="27"/>
                <c:pt idx="0">
                  <c:v>234.83439012180878</c:v>
                </c:pt>
                <c:pt idx="1">
                  <c:v>133.37163617929113</c:v>
                </c:pt>
                <c:pt idx="2">
                  <c:v>198.25228255646323</c:v>
                </c:pt>
                <c:pt idx="4">
                  <c:v>272.79158819836783</c:v>
                </c:pt>
                <c:pt idx="5">
                  <c:v>230.20887372013652</c:v>
                </c:pt>
                <c:pt idx="6">
                  <c:v>376.20384382566584</c:v>
                </c:pt>
                <c:pt idx="7">
                  <c:v>624.12423625254587</c:v>
                </c:pt>
                <c:pt idx="8">
                  <c:v>226.812630480167</c:v>
                </c:pt>
                <c:pt idx="9">
                  <c:v>347.48450309210602</c:v>
                </c:pt>
                <c:pt idx="10">
                  <c:v>345.05827838175014</c:v>
                </c:pt>
                <c:pt idx="11">
                  <c:v>425.40221158607034</c:v>
                </c:pt>
                <c:pt idx="13">
                  <c:v>212.08578236695791</c:v>
                </c:pt>
                <c:pt idx="14">
                  <c:v>260.75445333090977</c:v>
                </c:pt>
                <c:pt idx="15">
                  <c:v>315.22618351841027</c:v>
                </c:pt>
                <c:pt idx="16">
                  <c:v>497.97162418543263</c:v>
                </c:pt>
                <c:pt idx="17">
                  <c:v>621.68993288590605</c:v>
                </c:pt>
                <c:pt idx="18">
                  <c:v>251.30692243536279</c:v>
                </c:pt>
                <c:pt idx="19">
                  <c:v>831.99795271646212</c:v>
                </c:pt>
                <c:pt idx="21">
                  <c:v>907.50104527840097</c:v>
                </c:pt>
                <c:pt idx="22">
                  <c:v>393.66895059502343</c:v>
                </c:pt>
                <c:pt idx="23">
                  <c:v>429.02656220141409</c:v>
                </c:pt>
                <c:pt idx="24">
                  <c:v>1152.0290339148019</c:v>
                </c:pt>
                <c:pt idx="25">
                  <c:v>936.28982646221641</c:v>
                </c:pt>
                <c:pt idx="26">
                  <c:v>266.94822413385288</c:v>
                </c:pt>
              </c:numCache>
            </c:numRef>
          </c:val>
        </c:ser>
        <c:dLbls>
          <c:showVal val="1"/>
        </c:dLbls>
        <c:axId val="82507264"/>
        <c:axId val="82508800"/>
      </c:barChart>
      <c:catAx>
        <c:axId val="8250726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508800"/>
        <c:crosses val="autoZero"/>
        <c:lblAlgn val="ctr"/>
        <c:lblOffset val="100"/>
        <c:tickLblSkip val="1"/>
        <c:tickMarkSkip val="1"/>
      </c:catAx>
      <c:valAx>
        <c:axId val="82508800"/>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072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e) COLLECTION BUDGET AS % OF LIBRARY BUDGET</a:t>
            </a:r>
          </a:p>
        </c:rich>
      </c:tx>
      <c:layout>
        <c:manualLayout>
          <c:xMode val="edge"/>
          <c:yMode val="edge"/>
          <c:x val="0.11965826233671772"/>
          <c:y val="3.0549898167006109E-2"/>
        </c:manualLayout>
      </c:layout>
      <c:spPr>
        <a:noFill/>
        <a:ln w="25400">
          <a:noFill/>
        </a:ln>
      </c:spPr>
    </c:title>
    <c:plotArea>
      <c:layout>
        <c:manualLayout>
          <c:layoutTarget val="inner"/>
          <c:xMode val="edge"/>
          <c:yMode val="edge"/>
          <c:x val="8.1807179352653955E-2"/>
          <c:y val="0.15071283095723015"/>
          <c:w val="0.87057490863346665"/>
          <c:h val="0.70264765784114058"/>
        </c:manualLayout>
      </c:layout>
      <c:barChart>
        <c:barDir val="col"/>
        <c:grouping val="clustered"/>
        <c:ser>
          <c:idx val="0"/>
          <c:order val="0"/>
          <c:tx>
            <c:strRef>
              <c:f>stats!$A$128</c:f>
              <c:strCache>
                <c:ptCount val="1"/>
                <c:pt idx="0">
                  <c:v>     e)  Collection Budget as % of Library Budget:  7(i)/7(k)</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stats!$B$128:$AB$128</c:f>
              <c:numCache>
                <c:formatCode>0.00%</c:formatCode>
                <c:ptCount val="27"/>
                <c:pt idx="0">
                  <c:v>0.19470179147163577</c:v>
                </c:pt>
                <c:pt idx="1">
                  <c:v>0.14537034690722955</c:v>
                </c:pt>
                <c:pt idx="2">
                  <c:v>0.16239943960073977</c:v>
                </c:pt>
                <c:pt idx="4">
                  <c:v>0.18957236910232719</c:v>
                </c:pt>
                <c:pt idx="5">
                  <c:v>0.13046469151030671</c:v>
                </c:pt>
                <c:pt idx="6">
                  <c:v>0.17145000613446343</c:v>
                </c:pt>
                <c:pt idx="7">
                  <c:v>0.18999820522442853</c:v>
                </c:pt>
                <c:pt idx="8">
                  <c:v>0.15572297404578747</c:v>
                </c:pt>
                <c:pt idx="9">
                  <c:v>8.9249418105316072E-2</c:v>
                </c:pt>
                <c:pt idx="10">
                  <c:v>9.3692442934897702E-2</c:v>
                </c:pt>
                <c:pt idx="11">
                  <c:v>0.41056918454695845</c:v>
                </c:pt>
                <c:pt idx="13">
                  <c:v>0.26455343500014983</c:v>
                </c:pt>
                <c:pt idx="14">
                  <c:v>0.25762820415071896</c:v>
                </c:pt>
                <c:pt idx="15">
                  <c:v>0.12978537207612098</c:v>
                </c:pt>
                <c:pt idx="16">
                  <c:v>0.40418028428450981</c:v>
                </c:pt>
                <c:pt idx="17">
                  <c:v>0.40320926506879928</c:v>
                </c:pt>
                <c:pt idx="18">
                  <c:v>0.19576724844598878</c:v>
                </c:pt>
                <c:pt idx="19">
                  <c:v>0.45473245696356385</c:v>
                </c:pt>
                <c:pt idx="21">
                  <c:v>0.40392559002923406</c:v>
                </c:pt>
                <c:pt idx="22">
                  <c:v>0.40447755861801099</c:v>
                </c:pt>
                <c:pt idx="23">
                  <c:v>0.4238250836489843</c:v>
                </c:pt>
                <c:pt idx="24">
                  <c:v>0.52833416832183522</c:v>
                </c:pt>
                <c:pt idx="25">
                  <c:v>0.43398507701388928</c:v>
                </c:pt>
                <c:pt idx="26">
                  <c:v>9.0589768760653167E-2</c:v>
                </c:pt>
              </c:numCache>
            </c:numRef>
          </c:val>
        </c:ser>
        <c:dLbls>
          <c:showVal val="1"/>
        </c:dLbls>
        <c:axId val="82570624"/>
        <c:axId val="82572416"/>
      </c:barChart>
      <c:catAx>
        <c:axId val="8257062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572416"/>
        <c:crosses val="autoZero"/>
        <c:lblAlgn val="ctr"/>
        <c:lblOffset val="100"/>
        <c:tickLblSkip val="1"/>
        <c:tickMarkSkip val="1"/>
      </c:catAx>
      <c:valAx>
        <c:axId val="825724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706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f) PERIODICALS AS % OF LIBRARY BUDGET</a:t>
            </a:r>
          </a:p>
        </c:rich>
      </c:tx>
      <c:layout>
        <c:manualLayout>
          <c:xMode val="edge"/>
          <c:yMode val="edge"/>
          <c:x val="0.1900121802679659"/>
          <c:y val="2.7149361256482808E-2"/>
        </c:manualLayout>
      </c:layout>
      <c:spPr>
        <a:noFill/>
        <a:ln w="25400">
          <a:noFill/>
        </a:ln>
      </c:spPr>
    </c:title>
    <c:plotArea>
      <c:layout>
        <c:manualLayout>
          <c:layoutTarget val="inner"/>
          <c:xMode val="edge"/>
          <c:yMode val="edge"/>
          <c:x val="9.0133982947624841E-2"/>
          <c:y val="0.14027169982516119"/>
          <c:w val="0.85870889159561514"/>
          <c:h val="0.75867381733393624"/>
        </c:manualLayout>
      </c:layout>
      <c:barChart>
        <c:barDir val="col"/>
        <c:grouping val="clustered"/>
        <c:ser>
          <c:idx val="0"/>
          <c:order val="0"/>
          <c:tx>
            <c:strRef>
              <c:f>stats!$A$129</c:f>
              <c:strCache>
                <c:ptCount val="1"/>
                <c:pt idx="0">
                  <c:v>     f)  Periodicals as % of Library Budget:  7(d)/7(k)</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stats!$B$129:$AB$129</c:f>
              <c:numCache>
                <c:formatCode>0.00%</c:formatCode>
                <c:ptCount val="27"/>
                <c:pt idx="0">
                  <c:v>5.4724706676495927E-2</c:v>
                </c:pt>
                <c:pt idx="1">
                  <c:v>1.991422344981375E-2</c:v>
                </c:pt>
                <c:pt idx="2">
                  <c:v>4.4195270378907789E-2</c:v>
                </c:pt>
                <c:pt idx="4">
                  <c:v>6.2771972376466145E-2</c:v>
                </c:pt>
                <c:pt idx="5">
                  <c:v>0</c:v>
                </c:pt>
                <c:pt idx="6">
                  <c:v>5.356774358345183E-2</c:v>
                </c:pt>
                <c:pt idx="7">
                  <c:v>2.9413108388128377E-2</c:v>
                </c:pt>
                <c:pt idx="8">
                  <c:v>4.9395613625328773E-2</c:v>
                </c:pt>
                <c:pt idx="9">
                  <c:v>3.9545330817782012E-2</c:v>
                </c:pt>
                <c:pt idx="10">
                  <c:v>3.6671242824574068E-2</c:v>
                </c:pt>
                <c:pt idx="11">
                  <c:v>0.1835529766689738</c:v>
                </c:pt>
                <c:pt idx="13">
                  <c:v>3.6662596997932707E-2</c:v>
                </c:pt>
                <c:pt idx="14">
                  <c:v>5.7307108329539294E-2</c:v>
                </c:pt>
                <c:pt idx="15">
                  <c:v>2.7811151159168782E-2</c:v>
                </c:pt>
                <c:pt idx="16">
                  <c:v>0.14709511985436258</c:v>
                </c:pt>
                <c:pt idx="17">
                  <c:v>4.7478490108148606E-2</c:v>
                </c:pt>
                <c:pt idx="18">
                  <c:v>9.4301018528659186E-2</c:v>
                </c:pt>
                <c:pt idx="19">
                  <c:v>0.28558521202583087</c:v>
                </c:pt>
                <c:pt idx="21">
                  <c:v>0.20842941085696548</c:v>
                </c:pt>
                <c:pt idx="22">
                  <c:v>0.14958493794680316</c:v>
                </c:pt>
                <c:pt idx="23">
                  <c:v>0.10591039314131778</c:v>
                </c:pt>
                <c:pt idx="24">
                  <c:v>0.22259432122605202</c:v>
                </c:pt>
                <c:pt idx="25">
                  <c:v>0.294088395275175</c:v>
                </c:pt>
                <c:pt idx="26">
                  <c:v>1.9779276831995301E-2</c:v>
                </c:pt>
              </c:numCache>
            </c:numRef>
          </c:val>
        </c:ser>
        <c:dLbls>
          <c:showVal val="1"/>
        </c:dLbls>
        <c:axId val="82633856"/>
        <c:axId val="82635392"/>
      </c:barChart>
      <c:catAx>
        <c:axId val="8263385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635392"/>
        <c:crosses val="autoZero"/>
        <c:lblAlgn val="ctr"/>
        <c:lblOffset val="100"/>
        <c:tickLblSkip val="1"/>
        <c:tickMarkSkip val="1"/>
      </c:catAx>
      <c:valAx>
        <c:axId val="826353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63385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g) PERCENTAGE OF LIBRARY OPERATING $ SPENT ON ACQUISITIONS</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stats!$A$1:$AB$1</c:f>
              <c:strCache>
                <c:ptCount val="28"/>
                <c:pt idx="1">
                  <c:v>BCIT</c:v>
                </c:pt>
                <c:pt idx="2">
                  <c:v>BCOU*</c:v>
                </c:pt>
                <c:pt idx="3">
                  <c:v>CAM</c:v>
                </c:pt>
                <c:pt idx="4">
                  <c:v>CAP</c:v>
                </c:pt>
                <c:pt idx="5">
                  <c:v>CNC*</c:v>
                </c:pt>
                <c:pt idx="6">
                  <c:v>CR*</c:v>
                </c:pt>
                <c:pt idx="7">
                  <c:v>*DOUG</c:v>
                </c:pt>
                <c:pt idx="8">
                  <c:v>ECIAD*</c:v>
                </c:pt>
                <c:pt idx="9">
                  <c:v>*JI</c:v>
                </c:pt>
                <c:pt idx="10">
                  <c:v>KW*</c:v>
                </c:pt>
                <c:pt idx="11">
                  <c:v>LC</c:v>
                </c:pt>
                <c:pt idx="12">
                  <c:v>MAL*</c:v>
                </c:pt>
                <c:pt idx="13">
                  <c:v>NVIT</c:v>
                </c:pt>
                <c:pt idx="14">
                  <c:v>NI*</c:v>
                </c:pt>
                <c:pt idx="15">
                  <c:v>NL</c:v>
                </c:pt>
                <c:pt idx="16">
                  <c:v>NW*</c:v>
                </c:pt>
                <c:pt idx="17">
                  <c:v>OK*</c:v>
                </c:pt>
                <c:pt idx="18">
                  <c:v>*RR</c:v>
                </c:pt>
                <c:pt idx="19">
                  <c:v>SEL</c:v>
                </c:pt>
                <c:pt idx="20">
                  <c:v>*SFU</c:v>
                </c:pt>
                <c:pt idx="21">
                  <c:v>TWU</c:v>
                </c:pt>
                <c:pt idx="22">
                  <c:v>UBC*</c:v>
                </c:pt>
                <c:pt idx="23">
                  <c:v>UCC*</c:v>
                </c:pt>
                <c:pt idx="24">
                  <c:v>*UCFV</c:v>
                </c:pt>
                <c:pt idx="25">
                  <c:v>UNBC*</c:v>
                </c:pt>
                <c:pt idx="26">
                  <c:v>UVIC</c:v>
                </c:pt>
                <c:pt idx="27">
                  <c:v>VCC*</c:v>
                </c:pt>
              </c:strCache>
            </c:strRef>
          </c:cat>
          <c:val>
            <c:numRef>
              <c:f>stats!$A$130:$AB$130</c:f>
              <c:numCache>
                <c:formatCode>0.00%</c:formatCode>
                <c:ptCount val="28"/>
                <c:pt idx="0" formatCode="General">
                  <c:v>0</c:v>
                </c:pt>
                <c:pt idx="1">
                  <c:v>3.9041824689800955E-2</c:v>
                </c:pt>
                <c:pt idx="2">
                  <c:v>7.1269290221219875E-2</c:v>
                </c:pt>
                <c:pt idx="3">
                  <c:v>2.7470551972264438E-2</c:v>
                </c:pt>
                <c:pt idx="5">
                  <c:v>2.3496342251994561E-2</c:v>
                </c:pt>
                <c:pt idx="6">
                  <c:v>0</c:v>
                </c:pt>
                <c:pt idx="7">
                  <c:v>2.805762775271475E-2</c:v>
                </c:pt>
                <c:pt idx="8">
                  <c:v>2.9693746022940497E-2</c:v>
                </c:pt>
                <c:pt idx="9">
                  <c:v>3.0066294960800603E-2</c:v>
                </c:pt>
                <c:pt idx="10">
                  <c:v>3.4507333343894518E-2</c:v>
                </c:pt>
                <c:pt idx="11">
                  <c:v>1.8671344057864123E-2</c:v>
                </c:pt>
                <c:pt idx="12">
                  <c:v>3.7101670137714197E-2</c:v>
                </c:pt>
                <c:pt idx="14">
                  <c:v>2.6069598825538543E-2</c:v>
                </c:pt>
                <c:pt idx="15">
                  <c:v>8.4031691329759309E-2</c:v>
                </c:pt>
                <c:pt idx="16">
                  <c:v>2.2248920927335023E-2</c:v>
                </c:pt>
                <c:pt idx="17">
                  <c:v>4.704393472819704E-2</c:v>
                </c:pt>
                <c:pt idx="18">
                  <c:v>0.20519141374776265</c:v>
                </c:pt>
                <c:pt idx="19">
                  <c:v>2.8038577312265819E-2</c:v>
                </c:pt>
                <c:pt idx="20">
                  <c:v>3.9667983132277179E-2</c:v>
                </c:pt>
                <c:pt idx="22">
                  <c:v>9.5801583000431428E-2</c:v>
                </c:pt>
                <c:pt idx="23">
                  <c:v>6.9652743934835892E-2</c:v>
                </c:pt>
                <c:pt idx="24">
                  <c:v>3.5144154192070183E-2</c:v>
                </c:pt>
                <c:pt idx="25">
                  <c:v>0.19173040273672548</c:v>
                </c:pt>
                <c:pt idx="26">
                  <c:v>0</c:v>
                </c:pt>
                <c:pt idx="27">
                  <c:v>1.4235781589924989E-2</c:v>
                </c:pt>
              </c:numCache>
            </c:numRef>
          </c:val>
        </c:ser>
        <c:dLbls>
          <c:showVal val="1"/>
        </c:dLbls>
        <c:axId val="82671872"/>
        <c:axId val="82685952"/>
      </c:barChart>
      <c:catAx>
        <c:axId val="82671872"/>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685952"/>
        <c:crosses val="autoZero"/>
        <c:lblAlgn val="ctr"/>
        <c:lblOffset val="100"/>
        <c:tickLblSkip val="30"/>
        <c:tickMarkSkip val="1"/>
      </c:catAx>
      <c:valAx>
        <c:axId val="8268595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67187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h) LIBRARY BUDGET AS % OF INSTITUTIONAL BUDGET</a:t>
            </a:r>
          </a:p>
        </c:rich>
      </c:tx>
      <c:layout>
        <c:manualLayout>
          <c:xMode val="edge"/>
          <c:yMode val="edge"/>
          <c:x val="0.10666679292944239"/>
          <c:y val="2.7149361256482808E-2"/>
        </c:manualLayout>
      </c:layout>
      <c:spPr>
        <a:noFill/>
        <a:ln w="25400">
          <a:noFill/>
        </a:ln>
      </c:spPr>
    </c:title>
    <c:plotArea>
      <c:layout>
        <c:manualLayout>
          <c:layoutTarget val="inner"/>
          <c:xMode val="edge"/>
          <c:yMode val="edge"/>
          <c:x val="8.0000094697081789E-2"/>
          <c:y val="0.1387634019775788"/>
          <c:w val="0.86666769255171938"/>
          <c:h val="0.74660743455327727"/>
        </c:manualLayout>
      </c:layout>
      <c:barChart>
        <c:barDir val="col"/>
        <c:grouping val="clustered"/>
        <c:ser>
          <c:idx val="0"/>
          <c:order val="0"/>
          <c:tx>
            <c:strRef>
              <c:f>stats!$A$131</c:f>
              <c:strCache>
                <c:ptCount val="1"/>
                <c:pt idx="0">
                  <c:v>     h)  Library Budget as % of Institutional Budget 7(k)/8</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stats!$B$131:$AB$131</c:f>
              <c:numCache>
                <c:formatCode>0.00%</c:formatCode>
                <c:ptCount val="27"/>
                <c:pt idx="0">
                  <c:v>1.8186385046294204E-2</c:v>
                </c:pt>
                <c:pt idx="1">
                  <c:v>5.1514890633494259E-3</c:v>
                </c:pt>
                <c:pt idx="2">
                  <c:v>2.3751355467572434E-2</c:v>
                </c:pt>
                <c:pt idx="4">
                  <c:v>2.8477580500376878E-2</c:v>
                </c:pt>
                <c:pt idx="5">
                  <c:v>2.6858751839264162E-2</c:v>
                </c:pt>
                <c:pt idx="6">
                  <c:v>3.8602856284182044E-2</c:v>
                </c:pt>
                <c:pt idx="7">
                  <c:v>4.3921448908323855E-2</c:v>
                </c:pt>
                <c:pt idx="8">
                  <c:v>1.4059826109328055E-2</c:v>
                </c:pt>
                <c:pt idx="9">
                  <c:v>5.376939952623E-2</c:v>
                </c:pt>
                <c:pt idx="10">
                  <c:v>5.7488601806447659E-2</c:v>
                </c:pt>
                <c:pt idx="11">
                  <c:v>4.5734349166423285E-2</c:v>
                </c:pt>
                <c:pt idx="13">
                  <c:v>1.7608545396429347E-2</c:v>
                </c:pt>
                <c:pt idx="14">
                  <c:v>2.2137080121576887E-2</c:v>
                </c:pt>
                <c:pt idx="15">
                  <c:v>2.592379523531687E-2</c:v>
                </c:pt>
                <c:pt idx="16">
                  <c:v>3.6982676803538547E-2</c:v>
                </c:pt>
                <c:pt idx="17">
                  <c:v>2.7033778860749497E-2</c:v>
                </c:pt>
                <c:pt idx="18">
                  <c:v>2.2939136153106936E-2</c:v>
                </c:pt>
                <c:pt idx="19">
                  <c:v>6.3952538797649547E-2</c:v>
                </c:pt>
                <c:pt idx="21">
                  <c:v>3.3192423965505667E-2</c:v>
                </c:pt>
                <c:pt idx="22">
                  <c:v>3.2703615879218398E-2</c:v>
                </c:pt>
                <c:pt idx="23">
                  <c:v>4.5340846599592012E-2</c:v>
                </c:pt>
                <c:pt idx="24">
                  <c:v>7.5854330165686157E-2</c:v>
                </c:pt>
                <c:pt idx="25">
                  <c:v>6.6230556893649498E-2</c:v>
                </c:pt>
                <c:pt idx="26">
                  <c:v>3.1644739744090988E-2</c:v>
                </c:pt>
              </c:numCache>
            </c:numRef>
          </c:val>
        </c:ser>
        <c:dLbls>
          <c:showVal val="1"/>
        </c:dLbls>
        <c:axId val="82792448"/>
        <c:axId val="82793984"/>
      </c:barChart>
      <c:catAx>
        <c:axId val="8279244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793984"/>
        <c:crosses val="autoZero"/>
        <c:lblAlgn val="ctr"/>
        <c:lblOffset val="100"/>
        <c:tickLblSkip val="1"/>
        <c:tickMarkSkip val="1"/>
      </c:catAx>
      <c:valAx>
        <c:axId val="8279398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7924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k) DIRECT CIRCULATION PER TOTAL VOLUMES</a:t>
            </a:r>
          </a:p>
        </c:rich>
      </c:tx>
      <c:layout>
        <c:manualLayout>
          <c:xMode val="edge"/>
          <c:yMode val="edge"/>
          <c:x val="0.15995135067459207"/>
          <c:y val="2.6986585769378308E-2"/>
        </c:manualLayout>
      </c:layout>
      <c:spPr>
        <a:noFill/>
        <a:ln w="25400">
          <a:noFill/>
        </a:ln>
      </c:spPr>
    </c:title>
    <c:plotArea>
      <c:layout>
        <c:manualLayout>
          <c:layoutTarget val="inner"/>
          <c:xMode val="edge"/>
          <c:yMode val="edge"/>
          <c:x val="7.2039157937411682E-2"/>
          <c:y val="0.14842622173158068"/>
          <c:w val="0.87179591131037193"/>
          <c:h val="0.73613408959804161"/>
        </c:manualLayout>
      </c:layout>
      <c:barChart>
        <c:barDir val="col"/>
        <c:grouping val="clustered"/>
        <c:ser>
          <c:idx val="0"/>
          <c:order val="0"/>
          <c:tx>
            <c:strRef>
              <c:f>stats!$A$134</c:f>
              <c:strCache>
                <c:ptCount val="1"/>
                <c:pt idx="0">
                  <c:v>     k)  Direct Circulation/Total Volumes:  6(d)/5(f)</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stats!$B$134:$AB$134</c:f>
              <c:numCache>
                <c:formatCode>_-* #,##0.00_-;\-* #,##0.00_-;_-* "-"??_-;_-@_-</c:formatCode>
                <c:ptCount val="27"/>
                <c:pt idx="0">
                  <c:v>0.62118957979111</c:v>
                </c:pt>
                <c:pt idx="1">
                  <c:v>1.3132647115944844</c:v>
                </c:pt>
                <c:pt idx="2">
                  <c:v>0.53428147179424301</c:v>
                </c:pt>
                <c:pt idx="4">
                  <c:v>0.3352547752649776</c:v>
                </c:pt>
                <c:pt idx="5">
                  <c:v>0.75797994196405849</c:v>
                </c:pt>
                <c:pt idx="6">
                  <c:v>0.9932459020244675</c:v>
                </c:pt>
                <c:pt idx="7">
                  <c:v>0.41700946821712553</c:v>
                </c:pt>
                <c:pt idx="8">
                  <c:v>0.37385538364382698</c:v>
                </c:pt>
                <c:pt idx="9">
                  <c:v>0.72694333609454731</c:v>
                </c:pt>
                <c:pt idx="10">
                  <c:v>0.91217818719279553</c:v>
                </c:pt>
                <c:pt idx="11">
                  <c:v>0.72004669240286623</c:v>
                </c:pt>
                <c:pt idx="13">
                  <c:v>0.48273651700125286</c:v>
                </c:pt>
                <c:pt idx="14">
                  <c:v>0.20144419464238084</c:v>
                </c:pt>
                <c:pt idx="15">
                  <c:v>0.37517053206002726</c:v>
                </c:pt>
                <c:pt idx="16">
                  <c:v>0.60926064079769415</c:v>
                </c:pt>
                <c:pt idx="17">
                  <c:v>0.15203586675439537</c:v>
                </c:pt>
                <c:pt idx="18">
                  <c:v>0.25614184524343225</c:v>
                </c:pt>
                <c:pt idx="19">
                  <c:v>0.22198840981743725</c:v>
                </c:pt>
                <c:pt idx="21">
                  <c:v>7.7692917202373285E-2</c:v>
                </c:pt>
                <c:pt idx="22">
                  <c:v>0.66717108816662873</c:v>
                </c:pt>
                <c:pt idx="23">
                  <c:v>0.92294660260187666</c:v>
                </c:pt>
                <c:pt idx="24">
                  <c:v>0.35809780134650554</c:v>
                </c:pt>
                <c:pt idx="25">
                  <c:v>0.11808686294820936</c:v>
                </c:pt>
                <c:pt idx="26">
                  <c:v>2.386427044839603</c:v>
                </c:pt>
              </c:numCache>
            </c:numRef>
          </c:val>
        </c:ser>
        <c:dLbls>
          <c:showVal val="1"/>
        </c:dLbls>
        <c:axId val="82872192"/>
        <c:axId val="82873728"/>
      </c:barChart>
      <c:catAx>
        <c:axId val="82872192"/>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873728"/>
        <c:crosses val="autoZero"/>
        <c:lblAlgn val="ctr"/>
        <c:lblOffset val="100"/>
        <c:tickLblSkip val="1"/>
        <c:tickMarkSkip val="1"/>
      </c:catAx>
      <c:valAx>
        <c:axId val="8287372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87219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l) TOTAL LIBRARY BUDGET PER CIRCULATION</a:t>
            </a:r>
          </a:p>
        </c:rich>
      </c:tx>
      <c:layout>
        <c:manualLayout>
          <c:xMode val="edge"/>
          <c:yMode val="edge"/>
          <c:x val="0.16523907311207425"/>
          <c:y val="2.6905868871842407E-2"/>
        </c:manualLayout>
      </c:layout>
      <c:spPr>
        <a:noFill/>
        <a:ln w="25400">
          <a:noFill/>
        </a:ln>
      </c:spPr>
    </c:title>
    <c:plotArea>
      <c:layout>
        <c:manualLayout>
          <c:layoutTarget val="inner"/>
          <c:xMode val="edge"/>
          <c:yMode val="edge"/>
          <c:x val="7.5887574318137807E-2"/>
          <c:y val="0.14499273780937297"/>
          <c:w val="0.87025911839025782"/>
          <c:h val="0.74290093496142651"/>
        </c:manualLayout>
      </c:layout>
      <c:barChart>
        <c:barDir val="col"/>
        <c:grouping val="clustered"/>
        <c:ser>
          <c:idx val="0"/>
          <c:order val="0"/>
          <c:tx>
            <c:strRef>
              <c:f>stats!$A$135</c:f>
              <c:strCache>
                <c:ptCount val="1"/>
                <c:pt idx="0">
                  <c:v>     l)  Total Library Budget/Circulation:  7(k)/6(d)</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stats!$B$135:$AB$135</c:f>
              <c:numCache>
                <c:formatCode>_-* #,##0.00_-;\-* #,##0.00_-;_-* "-"??_-;_-@_-</c:formatCode>
                <c:ptCount val="27"/>
                <c:pt idx="0">
                  <c:v>22.929242324266642</c:v>
                </c:pt>
                <c:pt idx="1">
                  <c:v>46.687962141378293</c:v>
                </c:pt>
                <c:pt idx="2">
                  <c:v>31.557598164201938</c:v>
                </c:pt>
                <c:pt idx="4">
                  <c:v>14.693638100390539</c:v>
                </c:pt>
                <c:pt idx="5">
                  <c:v>5.6628383370273356</c:v>
                </c:pt>
                <c:pt idx="6">
                  <c:v>14.69961624200997</c:v>
                </c:pt>
                <c:pt idx="7">
                  <c:v>8.4439882617141748</c:v>
                </c:pt>
                <c:pt idx="8">
                  <c:v>40.782000750750754</c:v>
                </c:pt>
                <c:pt idx="9">
                  <c:v>25.757941301832794</c:v>
                </c:pt>
                <c:pt idx="10">
                  <c:v>18.239147637350214</c:v>
                </c:pt>
                <c:pt idx="11">
                  <c:v>15.650023983436249</c:v>
                </c:pt>
                <c:pt idx="13">
                  <c:v>32.232737807822311</c:v>
                </c:pt>
                <c:pt idx="14">
                  <c:v>43.41747848292821</c:v>
                </c:pt>
                <c:pt idx="15">
                  <c:v>19.6128</c:v>
                </c:pt>
                <c:pt idx="16">
                  <c:v>16.282176455357529</c:v>
                </c:pt>
                <c:pt idx="17">
                  <c:v>93.228462157809986</c:v>
                </c:pt>
                <c:pt idx="18">
                  <c:v>26.368863218692571</c:v>
                </c:pt>
                <c:pt idx="19">
                  <c:v>25.190919581918298</c:v>
                </c:pt>
                <c:pt idx="21">
                  <c:v>43.939653650690587</c:v>
                </c:pt>
                <c:pt idx="22">
                  <c:v>14.607939301079226</c:v>
                </c:pt>
                <c:pt idx="23">
                  <c:v>13.782981048444032</c:v>
                </c:pt>
                <c:pt idx="24">
                  <c:v>35.768692083811899</c:v>
                </c:pt>
                <c:pt idx="25">
                  <c:v>23.684930870491776</c:v>
                </c:pt>
                <c:pt idx="26">
                  <c:v>9.4600741165571094</c:v>
                </c:pt>
              </c:numCache>
            </c:numRef>
          </c:val>
        </c:ser>
        <c:dLbls>
          <c:showVal val="1"/>
        </c:dLbls>
        <c:axId val="82948096"/>
        <c:axId val="82949632"/>
      </c:barChart>
      <c:catAx>
        <c:axId val="8294809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2949632"/>
        <c:crosses val="autoZero"/>
        <c:lblAlgn val="ctr"/>
        <c:lblOffset val="100"/>
        <c:tickLblSkip val="1"/>
        <c:tickMarkSkip val="1"/>
      </c:catAx>
      <c:valAx>
        <c:axId val="82949632"/>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94809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m) REFERENCE TRANSACTIONS PER FTE STUDENT</a:t>
            </a:r>
          </a:p>
        </c:rich>
      </c:tx>
      <c:layout>
        <c:manualLayout>
          <c:xMode val="edge"/>
          <c:yMode val="edge"/>
          <c:x val="0.13096726535549591"/>
          <c:y val="2.6666705246969395E-2"/>
        </c:manualLayout>
      </c:layout>
      <c:spPr>
        <a:noFill/>
        <a:ln w="25400">
          <a:noFill/>
        </a:ln>
      </c:spPr>
    </c:title>
    <c:plotArea>
      <c:layout>
        <c:manualLayout>
          <c:layoutTarget val="inner"/>
          <c:xMode val="edge"/>
          <c:yMode val="edge"/>
          <c:x val="7.7111567452301327E-2"/>
          <c:y val="0.15111132973282659"/>
          <c:w val="0.87393109779274836"/>
          <c:h val="0.73037142704199509"/>
        </c:manualLayout>
      </c:layout>
      <c:barChart>
        <c:barDir val="col"/>
        <c:grouping val="clustered"/>
        <c:ser>
          <c:idx val="0"/>
          <c:order val="0"/>
          <c:tx>
            <c:strRef>
              <c:f>stats!$A$136</c:f>
              <c:strCache>
                <c:ptCount val="1"/>
                <c:pt idx="0">
                  <c:v>     m)  Reference Transactions/FTE Student:  6(a)/3(a)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dLbl>
              <c:idx val="26"/>
              <c:layout>
                <c:manualLayout>
                  <c:xMode val="edge"/>
                  <c:yMode val="edge"/>
                  <c:x val="0.91799485062263475"/>
                  <c:y val="0.70370472179502574"/>
                </c:manualLayout>
              </c:layout>
              <c:dLblPos val="outEnd"/>
              <c:showVal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stats!$B$136:$AB$136</c:f>
              <c:numCache>
                <c:formatCode>_-* #,##0.00_-;\-* #,##0.00_-;_-* "-"??_-;_-@_-</c:formatCode>
                <c:ptCount val="27"/>
                <c:pt idx="0">
                  <c:v>1.1974803937927583</c:v>
                </c:pt>
                <c:pt idx="1">
                  <c:v>2.7852646698491825</c:v>
                </c:pt>
                <c:pt idx="2">
                  <c:v>1.7081531315072882</c:v>
                </c:pt>
                <c:pt idx="4">
                  <c:v>7.1613308223477716</c:v>
                </c:pt>
                <c:pt idx="5">
                  <c:v>19.395221843003412</c:v>
                </c:pt>
                <c:pt idx="6">
                  <c:v>3.5677966101694913</c:v>
                </c:pt>
                <c:pt idx="7">
                  <c:v>4.320773930753564</c:v>
                </c:pt>
                <c:pt idx="8">
                  <c:v>2.8329853862212944</c:v>
                </c:pt>
                <c:pt idx="9">
                  <c:v>4.5630566670969408</c:v>
                </c:pt>
                <c:pt idx="10">
                  <c:v>3.5417929067902336</c:v>
                </c:pt>
                <c:pt idx="11">
                  <c:v>4.3051658689552728</c:v>
                </c:pt>
                <c:pt idx="13">
                  <c:v>1.9340746624305003</c:v>
                </c:pt>
                <c:pt idx="14">
                  <c:v>1.7040807052622011</c:v>
                </c:pt>
                <c:pt idx="15">
                  <c:v>3.2144944476914086</c:v>
                </c:pt>
                <c:pt idx="16">
                  <c:v>4.17206961973109</c:v>
                </c:pt>
                <c:pt idx="17">
                  <c:v>5.651006711409396</c:v>
                </c:pt>
                <c:pt idx="18">
                  <c:v>3.8573811509591325</c:v>
                </c:pt>
                <c:pt idx="19">
                  <c:v>4.839919851027453</c:v>
                </c:pt>
                <c:pt idx="21">
                  <c:v>7.2982612686110544</c:v>
                </c:pt>
                <c:pt idx="22">
                  <c:v>3.3887486476739994</c:v>
                </c:pt>
                <c:pt idx="23">
                  <c:v>3.8098605006688322</c:v>
                </c:pt>
                <c:pt idx="24">
                  <c:v>3.7251331559118355</c:v>
                </c:pt>
                <c:pt idx="25">
                  <c:v>3.1871116824289167</c:v>
                </c:pt>
                <c:pt idx="26">
                  <c:v>5.4126258916678083</c:v>
                </c:pt>
              </c:numCache>
            </c:numRef>
          </c:val>
        </c:ser>
        <c:dLbls>
          <c:showVal val="1"/>
        </c:dLbls>
        <c:axId val="83004032"/>
        <c:axId val="83018112"/>
      </c:barChart>
      <c:catAx>
        <c:axId val="83004032"/>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018112"/>
        <c:crosses val="autoZero"/>
        <c:lblAlgn val="ctr"/>
        <c:lblOffset val="100"/>
        <c:tickLblSkip val="1"/>
        <c:tickMarkSkip val="1"/>
      </c:catAx>
      <c:valAx>
        <c:axId val="83018112"/>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00403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n) NUMBER OF STUDENTS INSTRUCTED PER FTE STUDENTS</a:t>
            </a:r>
          </a:p>
        </c:rich>
      </c:tx>
      <c:layout>
        <c:manualLayout>
          <c:xMode val="edge"/>
          <c:yMode val="edge"/>
          <c:x val="0.14565518296545804"/>
          <c:y val="2.7149361256482808E-2"/>
        </c:manualLayout>
      </c:layout>
      <c:spPr>
        <a:noFill/>
        <a:ln w="25400">
          <a:noFill/>
        </a:ln>
      </c:spPr>
    </c:title>
    <c:plotArea>
      <c:layout>
        <c:manualLayout>
          <c:layoutTarget val="inner"/>
          <c:xMode val="edge"/>
          <c:yMode val="edge"/>
          <c:x val="7.8335560586464834E-2"/>
          <c:y val="0.16892935892922636"/>
          <c:w val="0.87393109779274836"/>
          <c:h val="0.71493317975404724"/>
        </c:manualLayout>
      </c:layout>
      <c:barChart>
        <c:barDir val="col"/>
        <c:grouping val="clustered"/>
        <c:ser>
          <c:idx val="0"/>
          <c:order val="0"/>
          <c:tx>
            <c:strRef>
              <c:f>stats!$A$137</c:f>
              <c:strCache>
                <c:ptCount val="1"/>
                <c:pt idx="0">
                  <c:v>     n)  Number of Students Instructed/FTE Students:  6(b)/3(a)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stats!$B$137:$AB$137</c:f>
              <c:numCache>
                <c:formatCode>_-* #,##0.00_-;\-* #,##0.00_-;_-* "-"??_-;_-@_-</c:formatCode>
                <c:ptCount val="27"/>
                <c:pt idx="0">
                  <c:v>0.42341064575337894</c:v>
                </c:pt>
                <c:pt idx="1">
                  <c:v>0.11659836931266107</c:v>
                </c:pt>
                <c:pt idx="2">
                  <c:v>0.73666506487265737</c:v>
                </c:pt>
                <c:pt idx="4">
                  <c:v>0.93879472693032018</c:v>
                </c:pt>
                <c:pt idx="5">
                  <c:v>1.101023890784983</c:v>
                </c:pt>
                <c:pt idx="6">
                  <c:v>1.1629842615012107</c:v>
                </c:pt>
                <c:pt idx="7">
                  <c:v>0.35947046843177188</c:v>
                </c:pt>
                <c:pt idx="8">
                  <c:v>0.16597077244258873</c:v>
                </c:pt>
                <c:pt idx="9">
                  <c:v>0.88996327023950617</c:v>
                </c:pt>
                <c:pt idx="10">
                  <c:v>0.96453395116734986</c:v>
                </c:pt>
                <c:pt idx="11">
                  <c:v>0.55537217362601088</c:v>
                </c:pt>
                <c:pt idx="13">
                  <c:v>0.38562351072279588</c:v>
                </c:pt>
                <c:pt idx="14">
                  <c:v>0.48282286649095701</c:v>
                </c:pt>
                <c:pt idx="15">
                  <c:v>0.87668030391583873</c:v>
                </c:pt>
                <c:pt idx="16">
                  <c:v>0.9286480244163986</c:v>
                </c:pt>
                <c:pt idx="17">
                  <c:v>1.476510067114094</c:v>
                </c:pt>
                <c:pt idx="18">
                  <c:v>0.81109257714762306</c:v>
                </c:pt>
                <c:pt idx="19">
                  <c:v>0.5765063324222196</c:v>
                </c:pt>
                <c:pt idx="21">
                  <c:v>0.71971242096675503</c:v>
                </c:pt>
                <c:pt idx="22">
                  <c:v>0.69617742517129466</c:v>
                </c:pt>
                <c:pt idx="23">
                  <c:v>0.89336900439518441</c:v>
                </c:pt>
                <c:pt idx="24">
                  <c:v>0.93236074746887043</c:v>
                </c:pt>
                <c:pt idx="25">
                  <c:v>0.43093685918036295</c:v>
                </c:pt>
                <c:pt idx="26">
                  <c:v>0.53693029740933929</c:v>
                </c:pt>
              </c:numCache>
            </c:numRef>
          </c:val>
        </c:ser>
        <c:dLbls>
          <c:showVal val="1"/>
        </c:dLbls>
        <c:axId val="83084032"/>
        <c:axId val="83085568"/>
      </c:barChart>
      <c:catAx>
        <c:axId val="83084032"/>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085568"/>
        <c:crosses val="autoZero"/>
        <c:lblAlgn val="ctr"/>
        <c:lblOffset val="100"/>
        <c:tickLblSkip val="1"/>
        <c:tickMarkSkip val="1"/>
      </c:catAx>
      <c:valAx>
        <c:axId val="8308556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08403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f)  PERIODICALS AS % OF LIBRARY BUDGET</a:t>
            </a:r>
          </a:p>
        </c:rich>
      </c:tx>
      <c:layout>
        <c:manualLayout>
          <c:xMode val="edge"/>
          <c:yMode val="edge"/>
          <c:x val="0.22197558268590456"/>
          <c:y val="1.9575856443719411E-2"/>
        </c:manualLayout>
      </c:layout>
      <c:spPr>
        <a:noFill/>
        <a:ln w="25400">
          <a:noFill/>
        </a:ln>
      </c:spPr>
    </c:title>
    <c:plotArea>
      <c:layout>
        <c:manualLayout>
          <c:layoutTarget val="inner"/>
          <c:xMode val="edge"/>
          <c:yMode val="edge"/>
          <c:x val="6.2153163152053277E-2"/>
          <c:y val="0.13376835236541598"/>
          <c:w val="0.92785793562708108"/>
          <c:h val="0.77814029363784665"/>
        </c:manualLayout>
      </c:layout>
      <c:barChart>
        <c:barDir val="col"/>
        <c:grouping val="clustered"/>
        <c:ser>
          <c:idx val="0"/>
          <c:order val="0"/>
          <c:tx>
            <c:strRef>
              <c:f>stats!$A$129</c:f>
              <c:strCache>
                <c:ptCount val="1"/>
                <c:pt idx="0">
                  <c:v>     f)  Periodicals as % of Library Budget:  7(d)/7(k)</c:v>
                </c:pt>
              </c:strCache>
            </c:strRef>
          </c:tx>
          <c:spPr>
            <a:solidFill>
              <a:srgbClr val="A6CAF0"/>
            </a:solidFill>
            <a:ln w="12700">
              <a:solidFill>
                <a:srgbClr val="000000"/>
              </a:solidFill>
              <a:prstDash val="solid"/>
            </a:ln>
          </c:spPr>
          <c:dLbls>
            <c:dLbl>
              <c:idx val="4"/>
              <c:delete val="1"/>
            </c:dLbl>
            <c:dLbl>
              <c:idx val="17"/>
              <c:delete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stats!$B$129:$AB$129</c:f>
              <c:numCache>
                <c:formatCode>0.00%</c:formatCode>
                <c:ptCount val="27"/>
                <c:pt idx="0">
                  <c:v>5.4724706676495927E-2</c:v>
                </c:pt>
                <c:pt idx="1">
                  <c:v>1.991422344981375E-2</c:v>
                </c:pt>
                <c:pt idx="2">
                  <c:v>4.4195270378907789E-2</c:v>
                </c:pt>
                <c:pt idx="4">
                  <c:v>6.2771972376466145E-2</c:v>
                </c:pt>
                <c:pt idx="5">
                  <c:v>0</c:v>
                </c:pt>
                <c:pt idx="6">
                  <c:v>5.356774358345183E-2</c:v>
                </c:pt>
                <c:pt idx="7">
                  <c:v>2.9413108388128377E-2</c:v>
                </c:pt>
                <c:pt idx="8">
                  <c:v>4.9395613625328773E-2</c:v>
                </c:pt>
                <c:pt idx="9">
                  <c:v>3.9545330817782012E-2</c:v>
                </c:pt>
                <c:pt idx="10">
                  <c:v>3.6671242824574068E-2</c:v>
                </c:pt>
                <c:pt idx="11">
                  <c:v>0.1835529766689738</c:v>
                </c:pt>
                <c:pt idx="13">
                  <c:v>3.6662596997932707E-2</c:v>
                </c:pt>
                <c:pt idx="14">
                  <c:v>5.7307108329539294E-2</c:v>
                </c:pt>
                <c:pt idx="15">
                  <c:v>2.7811151159168782E-2</c:v>
                </c:pt>
                <c:pt idx="16">
                  <c:v>0.14709511985436258</c:v>
                </c:pt>
                <c:pt idx="17">
                  <c:v>4.7478490108148606E-2</c:v>
                </c:pt>
                <c:pt idx="18">
                  <c:v>9.4301018528659186E-2</c:v>
                </c:pt>
                <c:pt idx="19">
                  <c:v>0.28558521202583087</c:v>
                </c:pt>
                <c:pt idx="21">
                  <c:v>0.20842941085696548</c:v>
                </c:pt>
                <c:pt idx="22">
                  <c:v>0.14958493794680316</c:v>
                </c:pt>
                <c:pt idx="23">
                  <c:v>0.10591039314131778</c:v>
                </c:pt>
                <c:pt idx="24">
                  <c:v>0.22259432122605202</c:v>
                </c:pt>
                <c:pt idx="25">
                  <c:v>0.294088395275175</c:v>
                </c:pt>
                <c:pt idx="26">
                  <c:v>1.9779276831995301E-2</c:v>
                </c:pt>
              </c:numCache>
            </c:numRef>
          </c:val>
        </c:ser>
        <c:axId val="67140992"/>
        <c:axId val="67171456"/>
      </c:barChart>
      <c:catAx>
        <c:axId val="6714099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171456"/>
        <c:crosses val="autoZero"/>
        <c:lblAlgn val="ctr"/>
        <c:lblOffset val="100"/>
        <c:tickLblSkip val="1"/>
        <c:tickMarkSkip val="1"/>
      </c:catAx>
      <c:valAx>
        <c:axId val="6717145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4099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O) TOTAL LIBRARY AREA PER FTE STUDENTS</a:t>
            </a:r>
          </a:p>
        </c:rich>
      </c:tx>
      <c:layout>
        <c:manualLayout>
          <c:xMode val="edge"/>
          <c:yMode val="edge"/>
          <c:x val="0.16932515337423312"/>
          <c:y val="2.6905868871842407E-2"/>
        </c:manualLayout>
      </c:layout>
      <c:spPr>
        <a:noFill/>
        <a:ln w="25400">
          <a:noFill/>
        </a:ln>
      </c:spPr>
    </c:title>
    <c:plotArea>
      <c:layout>
        <c:manualLayout>
          <c:layoutTarget val="inner"/>
          <c:xMode val="edge"/>
          <c:yMode val="edge"/>
          <c:x val="6.8711656441717797E-2"/>
          <c:y val="0.10762347548736963"/>
          <c:w val="0.87975460122699389"/>
          <c:h val="0.75635386939734761"/>
        </c:manualLayout>
      </c:layout>
      <c:barChart>
        <c:barDir val="col"/>
        <c:grouping val="clustered"/>
        <c:ser>
          <c:idx val="0"/>
          <c:order val="0"/>
          <c:tx>
            <c:strRef>
              <c:f>stats!$A$138</c:f>
              <c:strCache>
                <c:ptCount val="1"/>
                <c:pt idx="0">
                  <c:v>     o)  Total Library Area/FTE Students:  9(a) total /3(a)</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stats!$B$138:$AB$138</c:f>
              <c:numCache>
                <c:formatCode>_-* #,##0.00_-;\-* #,##0.00_-;_-* "-"??_-;_-@_-</c:formatCode>
                <c:ptCount val="27"/>
                <c:pt idx="0">
                  <c:v>0.40261972301017857</c:v>
                </c:pt>
                <c:pt idx="1">
                  <c:v>0</c:v>
                </c:pt>
                <c:pt idx="2">
                  <c:v>0.71504084574723692</c:v>
                </c:pt>
                <c:pt idx="4">
                  <c:v>0.72190834902699308</c:v>
                </c:pt>
                <c:pt idx="5">
                  <c:v>0.69351535836177469</c:v>
                </c:pt>
                <c:pt idx="6">
                  <c:v>0.78125</c:v>
                </c:pt>
                <c:pt idx="7">
                  <c:v>1.0101832993890021</c:v>
                </c:pt>
                <c:pt idx="8">
                  <c:v>0.34133611691022964</c:v>
                </c:pt>
                <c:pt idx="9">
                  <c:v>0.54097187180961537</c:v>
                </c:pt>
                <c:pt idx="10">
                  <c:v>0.43468187488861165</c:v>
                </c:pt>
                <c:pt idx="11">
                  <c:v>0.74995873906585242</c:v>
                </c:pt>
                <c:pt idx="13">
                  <c:v>0.51866560762509928</c:v>
                </c:pt>
                <c:pt idx="14">
                  <c:v>0.45896573661728618</c:v>
                </c:pt>
                <c:pt idx="15">
                  <c:v>0.62185856224430158</c:v>
                </c:pt>
                <c:pt idx="16">
                  <c:v>1.0896642745195084</c:v>
                </c:pt>
                <c:pt idx="17">
                  <c:v>0</c:v>
                </c:pt>
                <c:pt idx="18">
                  <c:v>0.58590492076730605</c:v>
                </c:pt>
                <c:pt idx="19">
                  <c:v>0.96233216086421502</c:v>
                </c:pt>
                <c:pt idx="21">
                  <c:v>1.2253722210891291</c:v>
                </c:pt>
                <c:pt idx="22">
                  <c:v>0.55448972232239446</c:v>
                </c:pt>
                <c:pt idx="23">
                  <c:v>0.66768583986241159</c:v>
                </c:pt>
                <c:pt idx="24">
                  <c:v>1.448104211785241</c:v>
                </c:pt>
                <c:pt idx="25">
                  <c:v>1.5777553331496954</c:v>
                </c:pt>
                <c:pt idx="26">
                  <c:v>0.2122573978861404</c:v>
                </c:pt>
              </c:numCache>
            </c:numRef>
          </c:val>
        </c:ser>
        <c:dLbls>
          <c:showVal val="1"/>
        </c:dLbls>
        <c:axId val="83130624"/>
        <c:axId val="83132416"/>
      </c:barChart>
      <c:catAx>
        <c:axId val="8313062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132416"/>
        <c:crosses val="autoZero"/>
        <c:lblAlgn val="ctr"/>
        <c:lblOffset val="100"/>
        <c:tickLblSkip val="1"/>
        <c:tickMarkSkip val="1"/>
      </c:catAx>
      <c:valAx>
        <c:axId val="83132416"/>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1306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r) REFERENCE HOURS PER TOTAL OPEN HOURS</a:t>
            </a:r>
          </a:p>
        </c:rich>
      </c:tx>
      <c:layout>
        <c:manualLayout>
          <c:xMode val="edge"/>
          <c:yMode val="edge"/>
          <c:x val="0.14426668529083811"/>
          <c:y val="8.9955285897927693E-3"/>
        </c:manualLayout>
      </c:layout>
      <c:spPr>
        <a:noFill/>
        <a:ln w="25400">
          <a:noFill/>
        </a:ln>
      </c:spPr>
    </c:title>
    <c:plotArea>
      <c:layout>
        <c:manualLayout>
          <c:layoutTarget val="inner"/>
          <c:xMode val="edge"/>
          <c:yMode val="edge"/>
          <c:x val="6.9050721164845591E-2"/>
          <c:y val="0.13643218361185699"/>
          <c:w val="0.88656193781292825"/>
          <c:h val="0.6836601728242504"/>
        </c:manualLayout>
      </c:layout>
      <c:barChart>
        <c:barDir val="col"/>
        <c:grouping val="clustered"/>
        <c:ser>
          <c:idx val="0"/>
          <c:order val="0"/>
          <c:tx>
            <c:strRef>
              <c:f>stats!$A$141</c:f>
              <c:strCache>
                <c:ptCount val="1"/>
                <c:pt idx="0">
                  <c:v>     r)  Reference Hours/Total Open Hours:  9(d) total /9(c)</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stats!$B$141:$AB$141</c:f>
              <c:numCache>
                <c:formatCode>_-* #,##0.00_-;\-* #,##0.00_-;_-* "-"??_-;_-@_-</c:formatCode>
                <c:ptCount val="27"/>
                <c:pt idx="0">
                  <c:v>0.46483909415971392</c:v>
                </c:pt>
                <c:pt idx="1">
                  <c:v>1</c:v>
                </c:pt>
                <c:pt idx="2">
                  <c:v>0.67500000000000004</c:v>
                </c:pt>
                <c:pt idx="4">
                  <c:v>0.5</c:v>
                </c:pt>
                <c:pt idx="5">
                  <c:v>0.69178082191780821</c:v>
                </c:pt>
                <c:pt idx="6">
                  <c:v>0.96641791044776115</c:v>
                </c:pt>
                <c:pt idx="7">
                  <c:v>1</c:v>
                </c:pt>
                <c:pt idx="8">
                  <c:v>1</c:v>
                </c:pt>
                <c:pt idx="9">
                  <c:v>0.84671532846715325</c:v>
                </c:pt>
                <c:pt idx="10">
                  <c:v>1</c:v>
                </c:pt>
                <c:pt idx="11">
                  <c:v>1</c:v>
                </c:pt>
                <c:pt idx="13">
                  <c:v>1</c:v>
                </c:pt>
                <c:pt idx="14">
                  <c:v>0.66176470588235292</c:v>
                </c:pt>
                <c:pt idx="15">
                  <c:v>0.36764705882352944</c:v>
                </c:pt>
                <c:pt idx="16">
                  <c:v>0.67772511848341233</c:v>
                </c:pt>
                <c:pt idx="17">
                  <c:v>0.56441717791411039</c:v>
                </c:pt>
                <c:pt idx="18">
                  <c:v>0.42857142857142855</c:v>
                </c:pt>
                <c:pt idx="19">
                  <c:v>0.82266009852216748</c:v>
                </c:pt>
                <c:pt idx="21">
                  <c:v>0.71171171171171166</c:v>
                </c:pt>
                <c:pt idx="22">
                  <c:v>0.79856115107913672</c:v>
                </c:pt>
                <c:pt idx="23">
                  <c:v>0.94785276073619629</c:v>
                </c:pt>
                <c:pt idx="24">
                  <c:v>0.72727272727272729</c:v>
                </c:pt>
                <c:pt idx="25">
                  <c:v>0.92307692307692313</c:v>
                </c:pt>
                <c:pt idx="26">
                  <c:v>1.2789473684210526</c:v>
                </c:pt>
              </c:numCache>
            </c:numRef>
          </c:val>
        </c:ser>
        <c:dLbls>
          <c:showVal val="1"/>
        </c:dLbls>
        <c:axId val="83210624"/>
        <c:axId val="83212160"/>
      </c:barChart>
      <c:catAx>
        <c:axId val="8321062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212160"/>
        <c:crosses val="autoZero"/>
        <c:lblAlgn val="ctr"/>
        <c:lblOffset val="100"/>
        <c:tickLblSkip val="1"/>
        <c:tickMarkSkip val="1"/>
      </c:catAx>
      <c:valAx>
        <c:axId val="83212160"/>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2106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a) VOLUMES PER FTE STUDENT</a:t>
            </a:r>
          </a:p>
        </c:rich>
      </c:tx>
      <c:layout>
        <c:manualLayout>
          <c:xMode val="edge"/>
          <c:yMode val="edge"/>
          <c:x val="0.26691298973827371"/>
          <c:y val="2.7113279868919253E-2"/>
        </c:manualLayout>
      </c:layout>
      <c:spPr>
        <a:noFill/>
        <a:ln w="25400">
          <a:noFill/>
        </a:ln>
      </c:spPr>
    </c:title>
    <c:plotArea>
      <c:layout>
        <c:manualLayout>
          <c:layoutTarget val="inner"/>
          <c:xMode val="edge"/>
          <c:yMode val="edge"/>
          <c:x val="8.7330978209296931E-2"/>
          <c:y val="0.16108478039769675"/>
          <c:w val="0.86592969942739495"/>
          <c:h val="0.7224891635659072"/>
        </c:manualLayout>
      </c:layout>
      <c:barChart>
        <c:barDir val="col"/>
        <c:grouping val="clustered"/>
        <c:ser>
          <c:idx val="0"/>
          <c:order val="0"/>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0000"/>
                </a:fgClr>
                <a:bgClr>
                  <a:srgbClr val="FFFF00"/>
                </a:bgClr>
              </a:pattFill>
              <a:ln w="12700">
                <a:solidFill>
                  <a:srgbClr val="000000"/>
                </a:solidFill>
                <a:prstDash val="solid"/>
              </a:ln>
            </c:spPr>
          </c:dPt>
          <c:dPt>
            <c:idx val="3"/>
            <c:spPr>
              <a:solidFill>
                <a:srgbClr val="424242"/>
              </a:solidFill>
              <a:ln w="12700">
                <a:solidFill>
                  <a:srgbClr val="000000"/>
                </a:solidFill>
                <a:prstDash val="solid"/>
              </a:ln>
            </c:spPr>
          </c:dPt>
          <c:dPt>
            <c:idx val="4"/>
            <c:spPr>
              <a:solidFill>
                <a:srgbClr val="FF8080"/>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2"/>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stats!$B$124:$AB$124</c:f>
              <c:numCache>
                <c:formatCode>_-* #,##0.00_-;\-* #,##0.00_-;_-* "-"??_-;_-@_-</c:formatCode>
                <c:ptCount val="27"/>
                <c:pt idx="0">
                  <c:v>16.487235107625562</c:v>
                </c:pt>
                <c:pt idx="1">
                  <c:v>2.1752355202568543</c:v>
                </c:pt>
                <c:pt idx="2">
                  <c:v>11.758289283998078</c:v>
                </c:pt>
                <c:pt idx="4">
                  <c:v>55.376647834274955</c:v>
                </c:pt>
                <c:pt idx="5">
                  <c:v>53.632764505119454</c:v>
                </c:pt>
                <c:pt idx="6">
                  <c:v>25.766797820823246</c:v>
                </c:pt>
                <c:pt idx="7">
                  <c:v>177.24643584521385</c:v>
                </c:pt>
                <c:pt idx="8">
                  <c:v>14.876304801670146</c:v>
                </c:pt>
                <c:pt idx="9">
                  <c:v>18.557682152622128</c:v>
                </c:pt>
                <c:pt idx="10">
                  <c:v>20.739975049010873</c:v>
                </c:pt>
                <c:pt idx="11">
                  <c:v>37.750618914012215</c:v>
                </c:pt>
                <c:pt idx="13">
                  <c:v>13.630262112787927</c:v>
                </c:pt>
                <c:pt idx="14">
                  <c:v>29.813459965463963</c:v>
                </c:pt>
                <c:pt idx="15">
                  <c:v>42.840444184687314</c:v>
                </c:pt>
                <c:pt idx="16">
                  <c:v>50.198300750639284</c:v>
                </c:pt>
                <c:pt idx="17">
                  <c:v>43.861073825503354</c:v>
                </c:pt>
                <c:pt idx="18">
                  <c:v>37.207673060884069</c:v>
                </c:pt>
                <c:pt idx="19">
                  <c:v>148.78115845756787</c:v>
                </c:pt>
                <c:pt idx="21">
                  <c:v>265.83311238017541</c:v>
                </c:pt>
                <c:pt idx="22">
                  <c:v>40.392895780742876</c:v>
                </c:pt>
                <c:pt idx="23">
                  <c:v>33.725969806994073</c:v>
                </c:pt>
                <c:pt idx="24">
                  <c:v>89.941206681679262</c:v>
                </c:pt>
                <c:pt idx="25">
                  <c:v>334.76234199491932</c:v>
                </c:pt>
                <c:pt idx="26">
                  <c:v>11.82454218382362</c:v>
                </c:pt>
              </c:numCache>
            </c:numRef>
          </c:val>
        </c:ser>
        <c:dLbls>
          <c:showVal val="1"/>
        </c:dLbls>
        <c:axId val="83274368"/>
        <c:axId val="83288448"/>
      </c:barChart>
      <c:catAx>
        <c:axId val="8327436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288448"/>
        <c:crosses val="autoZero"/>
        <c:lblAlgn val="ctr"/>
        <c:lblOffset val="100"/>
        <c:tickLblSkip val="1"/>
        <c:tickMarkSkip val="1"/>
      </c:catAx>
      <c:valAx>
        <c:axId val="8328844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27436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47" r="0.49" t="1" header="0.51"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t>g) PERCENTAGE OF LIBRARY OPERATING $ SPENT ON ACQUISITIONS</a:t>
            </a:r>
          </a:p>
        </c:rich>
      </c:tx>
      <c:spPr>
        <a:noFill/>
        <a:ln w="25400">
          <a:noFill/>
        </a:ln>
      </c:spPr>
    </c:title>
    <c:plotArea>
      <c:layout/>
      <c:barChart>
        <c:barDir val="col"/>
        <c:grouping val="clustered"/>
        <c:ser>
          <c:idx val="0"/>
          <c:order val="0"/>
          <c:spPr>
            <a:solidFill>
              <a:srgbClr val="8080FF"/>
            </a:solidFill>
            <a:ln w="12700">
              <a:solidFill>
                <a:srgbClr val="000000"/>
              </a:solidFill>
              <a:prstDash val="solid"/>
            </a:ln>
          </c:spPr>
          <c:val>
            <c:numRef>
              <c:f>stats!#REF!</c:f>
              <c:numCache>
                <c:formatCode>General</c:formatCode>
                <c:ptCount val="1"/>
                <c:pt idx="0">
                  <c:v>1</c:v>
                </c:pt>
              </c:numCache>
            </c:numRef>
          </c:val>
        </c:ser>
        <c:ser>
          <c:idx val="1"/>
          <c:order val="1"/>
          <c:spPr>
            <a:solidFill>
              <a:srgbClr val="802060"/>
            </a:solidFill>
            <a:ln w="12700">
              <a:solidFill>
                <a:srgbClr val="000000"/>
              </a:solidFill>
              <a:prstDash val="solid"/>
            </a:ln>
          </c:spPr>
          <c:val>
            <c:numRef>
              <c:f>stats!$A$130:$AB$130</c:f>
              <c:numCache>
                <c:formatCode>0.00%</c:formatCode>
                <c:ptCount val="28"/>
                <c:pt idx="0" formatCode="General">
                  <c:v>0</c:v>
                </c:pt>
                <c:pt idx="1">
                  <c:v>3.9041824689800955E-2</c:v>
                </c:pt>
                <c:pt idx="2">
                  <c:v>7.1269290221219875E-2</c:v>
                </c:pt>
                <c:pt idx="3">
                  <c:v>2.7470551972264438E-2</c:v>
                </c:pt>
                <c:pt idx="5">
                  <c:v>2.3496342251994561E-2</c:v>
                </c:pt>
                <c:pt idx="6">
                  <c:v>0</c:v>
                </c:pt>
                <c:pt idx="7">
                  <c:v>2.805762775271475E-2</c:v>
                </c:pt>
                <c:pt idx="8">
                  <c:v>2.9693746022940497E-2</c:v>
                </c:pt>
                <c:pt idx="9">
                  <c:v>3.0066294960800603E-2</c:v>
                </c:pt>
                <c:pt idx="10">
                  <c:v>3.4507333343894518E-2</c:v>
                </c:pt>
                <c:pt idx="11">
                  <c:v>1.8671344057864123E-2</c:v>
                </c:pt>
                <c:pt idx="12">
                  <c:v>3.7101670137714197E-2</c:v>
                </c:pt>
                <c:pt idx="14">
                  <c:v>2.6069598825538543E-2</c:v>
                </c:pt>
                <c:pt idx="15">
                  <c:v>8.4031691329759309E-2</c:v>
                </c:pt>
                <c:pt idx="16">
                  <c:v>2.2248920927335023E-2</c:v>
                </c:pt>
                <c:pt idx="17">
                  <c:v>4.704393472819704E-2</c:v>
                </c:pt>
                <c:pt idx="18">
                  <c:v>0.20519141374776265</c:v>
                </c:pt>
                <c:pt idx="19">
                  <c:v>2.8038577312265819E-2</c:v>
                </c:pt>
                <c:pt idx="20">
                  <c:v>3.9667983132277179E-2</c:v>
                </c:pt>
                <c:pt idx="22">
                  <c:v>9.5801583000431428E-2</c:v>
                </c:pt>
                <c:pt idx="23">
                  <c:v>6.9652743934835892E-2</c:v>
                </c:pt>
                <c:pt idx="24">
                  <c:v>3.5144154192070183E-2</c:v>
                </c:pt>
                <c:pt idx="25">
                  <c:v>0.19173040273672548</c:v>
                </c:pt>
                <c:pt idx="26">
                  <c:v>0</c:v>
                </c:pt>
                <c:pt idx="27">
                  <c:v>1.4235781589924989E-2</c:v>
                </c:pt>
              </c:numCache>
            </c:numRef>
          </c:val>
        </c:ser>
        <c:axId val="83636608"/>
        <c:axId val="83638144"/>
      </c:barChart>
      <c:catAx>
        <c:axId val="8363660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638144"/>
        <c:crosses val="autoZero"/>
        <c:lblAlgn val="ctr"/>
        <c:lblOffset val="100"/>
        <c:tickLblSkip val="20"/>
        <c:tickMarkSkip val="1"/>
      </c:catAx>
      <c:valAx>
        <c:axId val="8363814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63660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g) ELECTRONIC SERVICES AS % OF LIBRARY BUDGET</a:t>
            </a:r>
          </a:p>
        </c:rich>
      </c:tx>
      <c:layout>
        <c:manualLayout>
          <c:xMode val="edge"/>
          <c:yMode val="edge"/>
          <c:x val="0.11543162266389795"/>
          <c:y val="2.6745991438728869E-2"/>
        </c:manualLayout>
      </c:layout>
      <c:spPr>
        <a:noFill/>
        <a:ln w="25400">
          <a:noFill/>
        </a:ln>
      </c:spPr>
    </c:title>
    <c:plotArea>
      <c:layout>
        <c:manualLayout>
          <c:layoutTarget val="inner"/>
          <c:xMode val="edge"/>
          <c:yMode val="edge"/>
          <c:x val="8.7485019282112136E-2"/>
          <c:y val="0.11144163099470362"/>
          <c:w val="0.86512963512310892"/>
          <c:h val="0.80089385474860331"/>
        </c:manualLayout>
      </c:layout>
      <c:barChart>
        <c:barDir val="col"/>
        <c:grouping val="clustered"/>
        <c:ser>
          <c:idx val="0"/>
          <c:order val="0"/>
          <c:tx>
            <c:strRef>
              <c:f>stats!$A$130</c:f>
              <c:strCache>
                <c:ptCount val="1"/>
                <c:pt idx="0">
                  <c:v>     g)  Electronic Services as % of Library Budget:  7(h)/7(k)</c:v>
                </c:pt>
              </c:strCache>
            </c:strRef>
          </c:tx>
          <c:spPr>
            <a:solidFill>
              <a:srgbClr val="8080FF"/>
            </a:solidFill>
            <a:ln w="12700">
              <a:solidFill>
                <a:srgbClr val="000000"/>
              </a:solidFill>
              <a:prstDash val="solid"/>
            </a:ln>
          </c:spPr>
          <c:dPt>
            <c:idx val="0"/>
            <c:spPr>
              <a:pattFill prst="pct60">
                <a:fgClr>
                  <a:srgbClr val="339933"/>
                </a:fgClr>
                <a:bgClr>
                  <a:srgbClr val="FFFF00"/>
                </a:bgClr>
              </a:pattFill>
              <a:ln w="12700">
                <a:solidFill>
                  <a:srgbClr val="000000"/>
                </a:solidFill>
                <a:prstDash val="solid"/>
              </a:ln>
            </c:spPr>
          </c:dPt>
          <c:dPt>
            <c:idx val="1"/>
            <c:spPr>
              <a:solidFill>
                <a:srgbClr val="0000FF"/>
              </a:solidFill>
              <a:ln w="12700">
                <a:solidFill>
                  <a:srgbClr val="000000"/>
                </a:solidFill>
                <a:prstDash val="solid"/>
              </a:ln>
            </c:spPr>
          </c:dPt>
          <c:dPt>
            <c:idx val="2"/>
            <c:spPr>
              <a:pattFill prst="pct60">
                <a:fgClr>
                  <a:srgbClr val="FFFF00"/>
                </a:fgClr>
                <a:bgClr>
                  <a:srgbClr val="FF0000"/>
                </a:bgClr>
              </a:pattFill>
              <a:ln w="12700">
                <a:solidFill>
                  <a:srgbClr val="000000"/>
                </a:solidFill>
                <a:prstDash val="solid"/>
              </a:ln>
            </c:spPr>
          </c:dPt>
          <c:dPt>
            <c:idx val="3"/>
            <c:spPr>
              <a:solidFill>
                <a:srgbClr val="424242"/>
              </a:solidFill>
              <a:ln w="12700">
                <a:solidFill>
                  <a:srgbClr val="000000"/>
                </a:solidFill>
                <a:prstDash val="solid"/>
              </a:ln>
            </c:spPr>
          </c:dPt>
          <c:dPt>
            <c:idx val="5"/>
            <c:spPr>
              <a:solidFill>
                <a:srgbClr val="CCFFCC"/>
              </a:solidFill>
              <a:ln w="12700">
                <a:solidFill>
                  <a:srgbClr val="000000"/>
                </a:solidFill>
                <a:prstDash val="solid"/>
              </a:ln>
            </c:spPr>
          </c:dPt>
          <c:dPt>
            <c:idx val="6"/>
            <c:spPr>
              <a:solidFill>
                <a:srgbClr val="FF0000"/>
              </a:solidFill>
              <a:ln w="12700">
                <a:solidFill>
                  <a:srgbClr val="000000"/>
                </a:solidFill>
                <a:prstDash val="solid"/>
              </a:ln>
            </c:spPr>
          </c:dPt>
          <c:dPt>
            <c:idx val="7"/>
            <c:spPr>
              <a:solidFill>
                <a:srgbClr val="CC9CCC"/>
              </a:solidFill>
              <a:ln w="12700">
                <a:solidFill>
                  <a:srgbClr val="000000"/>
                </a:solidFill>
                <a:prstDash val="solid"/>
              </a:ln>
            </c:spPr>
          </c:dPt>
          <c:dPt>
            <c:idx val="8"/>
            <c:spPr>
              <a:pattFill prst="pct60">
                <a:fgClr>
                  <a:srgbClr val="FF0000"/>
                </a:fgClr>
                <a:bgClr>
                  <a:srgbClr val="8080FF"/>
                </a:bgClr>
              </a:pattFill>
              <a:ln w="12700">
                <a:solidFill>
                  <a:srgbClr val="000000"/>
                </a:solidFill>
                <a:prstDash val="solid"/>
              </a:ln>
            </c:spPr>
          </c:dPt>
          <c:dPt>
            <c:idx val="9"/>
            <c:spPr>
              <a:solidFill>
                <a:srgbClr val="C0C0C0"/>
              </a:solidFill>
              <a:ln w="12700">
                <a:solidFill>
                  <a:srgbClr val="000000"/>
                </a:solidFill>
                <a:prstDash val="solid"/>
              </a:ln>
            </c:spPr>
          </c:dPt>
          <c:dPt>
            <c:idx val="10"/>
            <c:spPr>
              <a:solidFill>
                <a:srgbClr val="CC99FF"/>
              </a:solidFill>
              <a:ln w="12700">
                <a:solidFill>
                  <a:srgbClr val="000000"/>
                </a:solidFill>
                <a:prstDash val="solid"/>
              </a:ln>
            </c:spPr>
          </c:dPt>
          <c:dPt>
            <c:idx val="13"/>
            <c:spPr>
              <a:solidFill>
                <a:srgbClr val="A6CAF0"/>
              </a:solidFill>
              <a:ln w="12700">
                <a:solidFill>
                  <a:srgbClr val="000000"/>
                </a:solidFill>
                <a:prstDash val="solid"/>
              </a:ln>
            </c:spPr>
          </c:dPt>
          <c:dPt>
            <c:idx val="14"/>
            <c:spPr>
              <a:solidFill>
                <a:srgbClr val="996666"/>
              </a:solidFill>
              <a:ln w="12700">
                <a:solidFill>
                  <a:srgbClr val="000000"/>
                </a:solidFill>
                <a:prstDash val="solid"/>
              </a:ln>
            </c:spPr>
          </c:dPt>
          <c:dPt>
            <c:idx val="15"/>
            <c:spPr>
              <a:solidFill>
                <a:srgbClr val="FFFF00"/>
              </a:solidFill>
              <a:ln w="12700">
                <a:solidFill>
                  <a:srgbClr val="000000"/>
                </a:solidFill>
                <a:prstDash val="solid"/>
              </a:ln>
            </c:spPr>
          </c:dPt>
          <c:dPt>
            <c:idx val="16"/>
            <c:spPr>
              <a:solidFill>
                <a:srgbClr val="69FFFF"/>
              </a:solidFill>
              <a:ln w="12700">
                <a:solidFill>
                  <a:srgbClr val="000000"/>
                </a:solidFill>
                <a:prstDash val="solid"/>
              </a:ln>
            </c:spPr>
          </c:dPt>
          <c:dPt>
            <c:idx val="17"/>
            <c:spPr>
              <a:solidFill>
                <a:srgbClr val="3333CC"/>
              </a:solidFill>
              <a:ln w="12700">
                <a:solidFill>
                  <a:srgbClr val="000000"/>
                </a:solidFill>
                <a:prstDash val="solid"/>
              </a:ln>
            </c:spPr>
          </c:dPt>
          <c:dPt>
            <c:idx val="18"/>
            <c:spPr>
              <a:solidFill>
                <a:srgbClr val="FF00FF"/>
              </a:solidFill>
              <a:ln w="12700">
                <a:solidFill>
                  <a:srgbClr val="000000"/>
                </a:solidFill>
                <a:prstDash val="solid"/>
              </a:ln>
            </c:spPr>
          </c:dPt>
          <c:dPt>
            <c:idx val="19"/>
            <c:spPr>
              <a:solidFill>
                <a:srgbClr val="00FF00"/>
              </a:solidFill>
              <a:ln w="12700">
                <a:solidFill>
                  <a:srgbClr val="000000"/>
                </a:solidFill>
                <a:prstDash val="solid"/>
              </a:ln>
            </c:spPr>
          </c:dPt>
          <c:dPt>
            <c:idx val="20"/>
            <c:spPr>
              <a:solidFill>
                <a:srgbClr val="800080"/>
              </a:solidFill>
              <a:ln w="12700">
                <a:solidFill>
                  <a:srgbClr val="000000"/>
                </a:solidFill>
                <a:prstDash val="solid"/>
              </a:ln>
            </c:spPr>
          </c:dPt>
          <c:dPt>
            <c:idx val="22"/>
            <c:spPr>
              <a:pattFill prst="pct60">
                <a:fgClr>
                  <a:srgbClr val="FF0000"/>
                </a:fgClr>
                <a:bgClr>
                  <a:srgbClr val="FFFFFF"/>
                </a:bgClr>
              </a:pattFill>
              <a:ln w="12700">
                <a:solidFill>
                  <a:srgbClr val="000000"/>
                </a:solidFill>
                <a:prstDash val="solid"/>
              </a:ln>
            </c:spPr>
          </c:dPt>
          <c:dPt>
            <c:idx val="23"/>
            <c:spPr>
              <a:solidFill>
                <a:srgbClr val="C0C0FF"/>
              </a:solidFill>
              <a:ln w="12700">
                <a:solidFill>
                  <a:srgbClr val="000000"/>
                </a:solidFill>
                <a:prstDash val="solid"/>
              </a:ln>
            </c:spPr>
          </c:dPt>
          <c:dPt>
            <c:idx val="26"/>
            <c:spPr>
              <a:solidFill>
                <a:srgbClr val="339933"/>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stats!$B$130:$AB$130</c:f>
              <c:numCache>
                <c:formatCode>0.00%</c:formatCode>
                <c:ptCount val="27"/>
                <c:pt idx="0">
                  <c:v>3.9041824689800955E-2</c:v>
                </c:pt>
                <c:pt idx="1">
                  <c:v>7.1269290221219875E-2</c:v>
                </c:pt>
                <c:pt idx="2">
                  <c:v>2.7470551972264438E-2</c:v>
                </c:pt>
                <c:pt idx="4">
                  <c:v>2.3496342251994561E-2</c:v>
                </c:pt>
                <c:pt idx="5">
                  <c:v>0</c:v>
                </c:pt>
                <c:pt idx="6">
                  <c:v>2.805762775271475E-2</c:v>
                </c:pt>
                <c:pt idx="7">
                  <c:v>2.9693746022940497E-2</c:v>
                </c:pt>
                <c:pt idx="8">
                  <c:v>3.0066294960800603E-2</c:v>
                </c:pt>
                <c:pt idx="9">
                  <c:v>3.4507333343894518E-2</c:v>
                </c:pt>
                <c:pt idx="10">
                  <c:v>1.8671344057864123E-2</c:v>
                </c:pt>
                <c:pt idx="11">
                  <c:v>3.7101670137714197E-2</c:v>
                </c:pt>
                <c:pt idx="13">
                  <c:v>2.6069598825538543E-2</c:v>
                </c:pt>
                <c:pt idx="14">
                  <c:v>8.4031691329759309E-2</c:v>
                </c:pt>
                <c:pt idx="15">
                  <c:v>2.2248920927335023E-2</c:v>
                </c:pt>
                <c:pt idx="16">
                  <c:v>4.704393472819704E-2</c:v>
                </c:pt>
                <c:pt idx="17">
                  <c:v>0.20519141374776265</c:v>
                </c:pt>
                <c:pt idx="18">
                  <c:v>2.8038577312265819E-2</c:v>
                </c:pt>
                <c:pt idx="19">
                  <c:v>3.9667983132277179E-2</c:v>
                </c:pt>
                <c:pt idx="21">
                  <c:v>9.5801583000431428E-2</c:v>
                </c:pt>
                <c:pt idx="22">
                  <c:v>6.9652743934835892E-2</c:v>
                </c:pt>
                <c:pt idx="23">
                  <c:v>3.5144154192070183E-2</c:v>
                </c:pt>
                <c:pt idx="24">
                  <c:v>0.19173040273672548</c:v>
                </c:pt>
                <c:pt idx="25">
                  <c:v>0</c:v>
                </c:pt>
                <c:pt idx="26">
                  <c:v>1.4235781589924989E-2</c:v>
                </c:pt>
              </c:numCache>
            </c:numRef>
          </c:val>
        </c:ser>
        <c:dLbls>
          <c:showVal val="1"/>
        </c:dLbls>
        <c:axId val="83707776"/>
        <c:axId val="83709312"/>
      </c:barChart>
      <c:catAx>
        <c:axId val="8370777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3709312"/>
        <c:crosses val="autoZero"/>
        <c:lblAlgn val="ctr"/>
        <c:lblOffset val="100"/>
        <c:tickLblSkip val="1"/>
        <c:tickMarkSkip val="1"/>
      </c:catAx>
      <c:valAx>
        <c:axId val="8370931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370777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g)  ELECTRONIC SERVICES AS % OF LIBRARY BUDGET</a:t>
            </a:r>
          </a:p>
        </c:rich>
      </c:tx>
      <c:layout>
        <c:manualLayout>
          <c:xMode val="edge"/>
          <c:yMode val="edge"/>
          <c:x val="0.15871254162042175"/>
          <c:y val="1.9575856443719411E-2"/>
        </c:manualLayout>
      </c:layout>
      <c:spPr>
        <a:noFill/>
        <a:ln w="25400">
          <a:noFill/>
        </a:ln>
      </c:spPr>
    </c:title>
    <c:plotArea>
      <c:layout>
        <c:manualLayout>
          <c:layoutTarget val="inner"/>
          <c:xMode val="edge"/>
          <c:yMode val="edge"/>
          <c:x val="6.2153163152053277E-2"/>
          <c:y val="0.13376835236541598"/>
          <c:w val="0.92785793562708108"/>
          <c:h val="0.77814029363784665"/>
        </c:manualLayout>
      </c:layout>
      <c:barChart>
        <c:barDir val="col"/>
        <c:grouping val="clustered"/>
        <c:ser>
          <c:idx val="0"/>
          <c:order val="0"/>
          <c:tx>
            <c:strRef>
              <c:f>stats!$A$130</c:f>
              <c:strCache>
                <c:ptCount val="1"/>
                <c:pt idx="0">
                  <c:v>     g)  Electronic Services as % of Library Budget:  7(h)/7(k)</c:v>
                </c:pt>
              </c:strCache>
            </c:strRef>
          </c:tx>
          <c:spPr>
            <a:pattFill prst="pct80">
              <a:fgClr>
                <a:srgbClr val="FF8080"/>
              </a:fgClr>
              <a:bgClr>
                <a:srgbClr val="FFFFFF"/>
              </a:bgClr>
            </a:pattFill>
            <a:ln w="12700">
              <a:solidFill>
                <a:srgbClr val="000000"/>
              </a:solidFill>
              <a:prstDash val="solid"/>
            </a:ln>
          </c:spPr>
          <c:dLbls>
            <c:dLbl>
              <c:idx val="4"/>
              <c:delete val="1"/>
            </c:dLbl>
            <c:dLbl>
              <c:idx val="16"/>
              <c:delete val="1"/>
            </c:dLbl>
            <c:dLbl>
              <c:idx val="20"/>
              <c:delete val="1"/>
            </c:dLbl>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stats!$B$130:$AB$130</c:f>
              <c:numCache>
                <c:formatCode>0.00%</c:formatCode>
                <c:ptCount val="27"/>
                <c:pt idx="0">
                  <c:v>3.9041824689800955E-2</c:v>
                </c:pt>
                <c:pt idx="1">
                  <c:v>7.1269290221219875E-2</c:v>
                </c:pt>
                <c:pt idx="2">
                  <c:v>2.7470551972264438E-2</c:v>
                </c:pt>
                <c:pt idx="4">
                  <c:v>2.3496342251994561E-2</c:v>
                </c:pt>
                <c:pt idx="5">
                  <c:v>0</c:v>
                </c:pt>
                <c:pt idx="6">
                  <c:v>2.805762775271475E-2</c:v>
                </c:pt>
                <c:pt idx="7">
                  <c:v>2.9693746022940497E-2</c:v>
                </c:pt>
                <c:pt idx="8">
                  <c:v>3.0066294960800603E-2</c:v>
                </c:pt>
                <c:pt idx="9">
                  <c:v>3.4507333343894518E-2</c:v>
                </c:pt>
                <c:pt idx="10">
                  <c:v>1.8671344057864123E-2</c:v>
                </c:pt>
                <c:pt idx="11">
                  <c:v>3.7101670137714197E-2</c:v>
                </c:pt>
                <c:pt idx="13">
                  <c:v>2.6069598825538543E-2</c:v>
                </c:pt>
                <c:pt idx="14">
                  <c:v>8.4031691329759309E-2</c:v>
                </c:pt>
                <c:pt idx="15">
                  <c:v>2.2248920927335023E-2</c:v>
                </c:pt>
                <c:pt idx="16">
                  <c:v>4.704393472819704E-2</c:v>
                </c:pt>
                <c:pt idx="17">
                  <c:v>0.20519141374776265</c:v>
                </c:pt>
                <c:pt idx="18">
                  <c:v>2.8038577312265819E-2</c:v>
                </c:pt>
                <c:pt idx="19">
                  <c:v>3.9667983132277179E-2</c:v>
                </c:pt>
                <c:pt idx="21">
                  <c:v>9.5801583000431428E-2</c:v>
                </c:pt>
                <c:pt idx="22">
                  <c:v>6.9652743934835892E-2</c:v>
                </c:pt>
                <c:pt idx="23">
                  <c:v>3.5144154192070183E-2</c:v>
                </c:pt>
                <c:pt idx="24">
                  <c:v>0.19173040273672548</c:v>
                </c:pt>
                <c:pt idx="25">
                  <c:v>0</c:v>
                </c:pt>
                <c:pt idx="26">
                  <c:v>1.4235781589924989E-2</c:v>
                </c:pt>
              </c:numCache>
            </c:numRef>
          </c:val>
        </c:ser>
        <c:axId val="67192320"/>
        <c:axId val="67193856"/>
      </c:barChart>
      <c:catAx>
        <c:axId val="67192320"/>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193856"/>
        <c:crosses val="autoZero"/>
        <c:lblAlgn val="ctr"/>
        <c:lblOffset val="100"/>
        <c:tickLblSkip val="1"/>
        <c:tickMarkSkip val="1"/>
      </c:catAx>
      <c:valAx>
        <c:axId val="6719385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9232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h)  LIBRARY BUDGET AS % OF INSTITUTIONAL BUDGET</a:t>
            </a:r>
          </a:p>
        </c:rich>
      </c:tx>
      <c:layout>
        <c:manualLayout>
          <c:xMode val="edge"/>
          <c:yMode val="edge"/>
          <c:x val="0.15205327413984462"/>
          <c:y val="1.9575856443719411E-2"/>
        </c:manualLayout>
      </c:layout>
      <c:spPr>
        <a:noFill/>
        <a:ln w="25400">
          <a:noFill/>
        </a:ln>
      </c:spPr>
    </c:title>
    <c:plotArea>
      <c:layout>
        <c:manualLayout>
          <c:layoutTarget val="inner"/>
          <c:xMode val="edge"/>
          <c:yMode val="edge"/>
          <c:x val="5.549389567147614E-2"/>
          <c:y val="0.13376835236541598"/>
          <c:w val="0.93451720310765818"/>
          <c:h val="0.77814029363784665"/>
        </c:manualLayout>
      </c:layout>
      <c:barChart>
        <c:barDir val="col"/>
        <c:grouping val="clustered"/>
        <c:ser>
          <c:idx val="0"/>
          <c:order val="0"/>
          <c:tx>
            <c:strRef>
              <c:f>stats!$A$131</c:f>
              <c:strCache>
                <c:ptCount val="1"/>
                <c:pt idx="0">
                  <c:v>     h)  Library Budget as % of Institutional Budget 7(k)/8</c:v>
                </c:pt>
              </c:strCache>
            </c:strRef>
          </c:tx>
          <c:spPr>
            <a:pattFill prst="dotDmnd">
              <a:fgClr>
                <a:srgbClr val="339933"/>
              </a:fgClr>
              <a:bgClr>
                <a:srgbClr val="FF0000"/>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stats!$B$131:$AB$131</c:f>
              <c:numCache>
                <c:formatCode>0.00%</c:formatCode>
                <c:ptCount val="27"/>
                <c:pt idx="0">
                  <c:v>1.8186385046294204E-2</c:v>
                </c:pt>
                <c:pt idx="1">
                  <c:v>5.1514890633494259E-3</c:v>
                </c:pt>
                <c:pt idx="2">
                  <c:v>2.3751355467572434E-2</c:v>
                </c:pt>
                <c:pt idx="4">
                  <c:v>2.8477580500376878E-2</c:v>
                </c:pt>
                <c:pt idx="5">
                  <c:v>2.6858751839264162E-2</c:v>
                </c:pt>
                <c:pt idx="6">
                  <c:v>3.8602856284182044E-2</c:v>
                </c:pt>
                <c:pt idx="7">
                  <c:v>4.3921448908323855E-2</c:v>
                </c:pt>
                <c:pt idx="8">
                  <c:v>1.4059826109328055E-2</c:v>
                </c:pt>
                <c:pt idx="9">
                  <c:v>5.376939952623E-2</c:v>
                </c:pt>
                <c:pt idx="10">
                  <c:v>5.7488601806447659E-2</c:v>
                </c:pt>
                <c:pt idx="11">
                  <c:v>4.5734349166423285E-2</c:v>
                </c:pt>
                <c:pt idx="13">
                  <c:v>1.7608545396429347E-2</c:v>
                </c:pt>
                <c:pt idx="14">
                  <c:v>2.2137080121576887E-2</c:v>
                </c:pt>
                <c:pt idx="15">
                  <c:v>2.592379523531687E-2</c:v>
                </c:pt>
                <c:pt idx="16">
                  <c:v>3.6982676803538547E-2</c:v>
                </c:pt>
                <c:pt idx="17">
                  <c:v>2.7033778860749497E-2</c:v>
                </c:pt>
                <c:pt idx="18">
                  <c:v>2.2939136153106936E-2</c:v>
                </c:pt>
                <c:pt idx="19">
                  <c:v>6.3952538797649547E-2</c:v>
                </c:pt>
                <c:pt idx="21">
                  <c:v>3.3192423965505667E-2</c:v>
                </c:pt>
                <c:pt idx="22">
                  <c:v>3.2703615879218398E-2</c:v>
                </c:pt>
                <c:pt idx="23">
                  <c:v>4.5340846599592012E-2</c:v>
                </c:pt>
                <c:pt idx="24">
                  <c:v>7.5854330165686157E-2</c:v>
                </c:pt>
                <c:pt idx="25">
                  <c:v>6.6230556893649498E-2</c:v>
                </c:pt>
                <c:pt idx="26">
                  <c:v>3.1644739744090988E-2</c:v>
                </c:pt>
              </c:numCache>
            </c:numRef>
          </c:val>
        </c:ser>
        <c:axId val="67222912"/>
        <c:axId val="67236992"/>
      </c:barChart>
      <c:catAx>
        <c:axId val="6722291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236992"/>
        <c:crosses val="autoZero"/>
        <c:lblAlgn val="ctr"/>
        <c:lblOffset val="100"/>
        <c:tickLblSkip val="1"/>
        <c:tickMarkSkip val="1"/>
      </c:catAx>
      <c:valAx>
        <c:axId val="672369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22291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Black"/>
                <a:ea typeface="Arial Black"/>
                <a:cs typeface="Arial Black"/>
              </a:defRPr>
            </a:pPr>
            <a:r>
              <a:t>     i)  STUDENTS PER FTE LIBRARY PERSONNEL</a:t>
            </a:r>
          </a:p>
        </c:rich>
      </c:tx>
      <c:layout>
        <c:manualLayout>
          <c:xMode val="edge"/>
          <c:yMode val="edge"/>
          <c:x val="0.21420643729189789"/>
          <c:y val="1.9575856443719411E-2"/>
        </c:manualLayout>
      </c:layout>
      <c:spPr>
        <a:noFill/>
        <a:ln w="25400">
          <a:noFill/>
        </a:ln>
      </c:spPr>
    </c:title>
    <c:plotArea>
      <c:layout>
        <c:manualLayout>
          <c:layoutTarget val="inner"/>
          <c:xMode val="edge"/>
          <c:yMode val="edge"/>
          <c:x val="6.6592674805771371E-2"/>
          <c:y val="0.13376835236541598"/>
          <c:w val="0.92341842397336293"/>
          <c:h val="0.77814029363784665"/>
        </c:manualLayout>
      </c:layout>
      <c:barChart>
        <c:barDir val="col"/>
        <c:grouping val="clustered"/>
        <c:ser>
          <c:idx val="0"/>
          <c:order val="0"/>
          <c:tx>
            <c:strRef>
              <c:f>stats!$A$132</c:f>
              <c:strCache>
                <c:ptCount val="1"/>
                <c:pt idx="0">
                  <c:v>     i)  Students/FTE Library Personnel:  3(a)/4(e)</c:v>
                </c:pt>
              </c:strCache>
            </c:strRef>
          </c:tx>
          <c:spPr>
            <a:pattFill prst="pct60">
              <a:fgClr>
                <a:srgbClr val="339933"/>
              </a:fgClr>
              <a:bgClr>
                <a:srgbClr val="FFFF00"/>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cat>
            <c:strRef>
              <c:f>stats!$B$1:$AB$1</c:f>
              <c:strCache>
                <c:ptCount val="27"/>
                <c:pt idx="0">
                  <c:v>BCIT</c:v>
                </c:pt>
                <c:pt idx="1">
                  <c:v>BCOU*</c:v>
                </c:pt>
                <c:pt idx="2">
                  <c:v>CAM</c:v>
                </c:pt>
                <c:pt idx="3">
                  <c:v>CAP</c:v>
                </c:pt>
                <c:pt idx="4">
                  <c:v>CNC*</c:v>
                </c:pt>
                <c:pt idx="5">
                  <c:v>CR*</c:v>
                </c:pt>
                <c:pt idx="6">
                  <c:v>*DOUG</c:v>
                </c:pt>
                <c:pt idx="7">
                  <c:v>ECIAD*</c:v>
                </c:pt>
                <c:pt idx="8">
                  <c:v>*JI</c:v>
                </c:pt>
                <c:pt idx="9">
                  <c:v>KW*</c:v>
                </c:pt>
                <c:pt idx="10">
                  <c:v>LC</c:v>
                </c:pt>
                <c:pt idx="11">
                  <c:v>MAL*</c:v>
                </c:pt>
                <c:pt idx="12">
                  <c:v>NVIT</c:v>
                </c:pt>
                <c:pt idx="13">
                  <c:v>NI*</c:v>
                </c:pt>
                <c:pt idx="14">
                  <c:v>NL</c:v>
                </c:pt>
                <c:pt idx="15">
                  <c:v>NW*</c:v>
                </c:pt>
                <c:pt idx="16">
                  <c:v>OK*</c:v>
                </c:pt>
                <c:pt idx="17">
                  <c:v>*RR</c:v>
                </c:pt>
                <c:pt idx="18">
                  <c:v>SEL</c:v>
                </c:pt>
                <c:pt idx="19">
                  <c:v>*SFU</c:v>
                </c:pt>
                <c:pt idx="20">
                  <c:v>TWU</c:v>
                </c:pt>
                <c:pt idx="21">
                  <c:v>UBC*</c:v>
                </c:pt>
                <c:pt idx="22">
                  <c:v>UCC*</c:v>
                </c:pt>
                <c:pt idx="23">
                  <c:v>*UCFV</c:v>
                </c:pt>
                <c:pt idx="24">
                  <c:v>UNBC*</c:v>
                </c:pt>
                <c:pt idx="25">
                  <c:v>UVIC</c:v>
                </c:pt>
                <c:pt idx="26">
                  <c:v>VCC*</c:v>
                </c:pt>
              </c:strCache>
            </c:strRef>
          </c:cat>
          <c:val>
            <c:numRef>
              <c:f>stats!$B$132:$AB$132</c:f>
              <c:numCache>
                <c:formatCode>_-* #,##0.00_-;\-* #,##0.00_-;_-* "-"??_-;_-@_-</c:formatCode>
                <c:ptCount val="27"/>
                <c:pt idx="0">
                  <c:v>334.43080357142861</c:v>
                </c:pt>
                <c:pt idx="1">
                  <c:v>493.14583333333331</c:v>
                </c:pt>
                <c:pt idx="2">
                  <c:v>336.54986522911048</c:v>
                </c:pt>
                <c:pt idx="4">
                  <c:v>261.14754098360658</c:v>
                </c:pt>
                <c:pt idx="5">
                  <c:v>232.53968253968256</c:v>
                </c:pt>
                <c:pt idx="6">
                  <c:v>185.51375631667599</c:v>
                </c:pt>
                <c:pt idx="7">
                  <c:v>109.11111111111111</c:v>
                </c:pt>
                <c:pt idx="8">
                  <c:v>314.09836065573774</c:v>
                </c:pt>
                <c:pt idx="9">
                  <c:v>153.54414414414416</c:v>
                </c:pt>
                <c:pt idx="10">
                  <c:v>208.74255952380952</c:v>
                </c:pt>
                <c:pt idx="11">
                  <c:v>217.94964028776977</c:v>
                </c:pt>
                <c:pt idx="13">
                  <c:v>260.12396694214874</c:v>
                </c:pt>
                <c:pt idx="14">
                  <c:v>201.19771428571428</c:v>
                </c:pt>
                <c:pt idx="15">
                  <c:v>237.63888888888889</c:v>
                </c:pt>
                <c:pt idx="16">
                  <c:v>159.51315789473685</c:v>
                </c:pt>
                <c:pt idx="17">
                  <c:v>124.16666666666667</c:v>
                </c:pt>
                <c:pt idx="18">
                  <c:v>292.4390243902439</c:v>
                </c:pt>
                <c:pt idx="19">
                  <c:v>128.7021723896286</c:v>
                </c:pt>
                <c:pt idx="21">
                  <c:v>114.9185515059182</c:v>
                </c:pt>
                <c:pt idx="22">
                  <c:v>227.29508196721312</c:v>
                </c:pt>
                <c:pt idx="23">
                  <c:v>224.97850386930352</c:v>
                </c:pt>
                <c:pt idx="24">
                  <c:v>85.698060941828246</c:v>
                </c:pt>
                <c:pt idx="25">
                  <c:v>86.42507604814179</c:v>
                </c:pt>
                <c:pt idx="26">
                  <c:v>249.07596899224805</c:v>
                </c:pt>
              </c:numCache>
            </c:numRef>
          </c:val>
        </c:ser>
        <c:axId val="67282432"/>
        <c:axId val="67283968"/>
      </c:barChart>
      <c:catAx>
        <c:axId val="6728243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7283968"/>
        <c:crosses val="autoZero"/>
        <c:lblAlgn val="ctr"/>
        <c:lblOffset val="100"/>
        <c:tickLblSkip val="1"/>
        <c:tickMarkSkip val="1"/>
      </c:catAx>
      <c:valAx>
        <c:axId val="67283968"/>
        <c:scaling>
          <c:orientation val="minMax"/>
        </c:scaling>
        <c:axPos val="l"/>
        <c:majorGridlines>
          <c:spPr>
            <a:ln w="3175">
              <a:solidFill>
                <a:srgbClr val="000000"/>
              </a:solidFill>
              <a:prstDash val="solid"/>
            </a:ln>
          </c:spPr>
        </c:majorGridlines>
        <c:numFmt formatCode="_-* #,##0.00_-;\-* #,##0.0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28243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10</oddFooter>
  </headerFooter>
  <drawing r:id="rId2"/>
</chartsheet>
</file>

<file path=xl/chartsheets/sheet11.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11</oddFooter>
  </headerFooter>
  <drawing r:id="rId2"/>
</chartsheet>
</file>

<file path=xl/chartsheets/sheet12.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12</oddFooter>
  </headerFooter>
  <drawing r:id="rId2"/>
</chartsheet>
</file>

<file path=xl/chartsheets/sheet13.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13</oddFooter>
  </headerFooter>
  <drawing r:id="rId2"/>
</chartsheet>
</file>

<file path=xl/chartsheets/sheet14.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14</oddFooter>
  </headerFooter>
  <drawing r:id="rId2"/>
</chartsheet>
</file>

<file path=xl/chartsheets/sheet15.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15</oddFooter>
  </headerFooter>
  <drawing r:id="rId2"/>
</chartsheet>
</file>

<file path=xl/chartsheets/sheet16.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16</oddFooter>
  </headerFooter>
  <drawing r:id="rId2"/>
</chartsheet>
</file>

<file path=xl/chartsheets/sheet17.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17</oddFooter>
  </headerFooter>
  <drawing r:id="rId2"/>
</chartsheet>
</file>

<file path=xl/chartsheets/sheet18.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18</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2</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3</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&amp;D&amp;CChart 4</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5</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6</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7</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8</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51" workbookViewId="0"/>
  </sheetViews>
  <pageMargins left="0.75" right="0.75" top="1" bottom="1" header="0.5" footer="0.5"/>
  <pageSetup orientation="landscape" r:id="rId1"/>
  <headerFooter alignWithMargins="0">
    <oddFooter>&amp;L&amp;8CPSLD Stats Report 2002-2003
&amp;D&amp;C&amp;8Chart 9</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9" Type="http://schemas.openxmlformats.org/officeDocument/2006/relationships/chart" Target="../charts/chart59.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42" Type="http://schemas.openxmlformats.org/officeDocument/2006/relationships/chart" Target="../charts/chart62.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38" Type="http://schemas.openxmlformats.org/officeDocument/2006/relationships/chart" Target="../charts/chart58.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41" Type="http://schemas.openxmlformats.org/officeDocument/2006/relationships/chart" Target="../charts/chart61.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37" Type="http://schemas.openxmlformats.org/officeDocument/2006/relationships/chart" Target="../charts/chart57.xml"/><Relationship Id="rId40" Type="http://schemas.openxmlformats.org/officeDocument/2006/relationships/chart" Target="../charts/chart60.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36" Type="http://schemas.openxmlformats.org/officeDocument/2006/relationships/chart" Target="../charts/chart56.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4" Type="http://schemas.openxmlformats.org/officeDocument/2006/relationships/chart" Target="../charts/chart64.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 Id="rId43" Type="http://schemas.openxmlformats.org/officeDocument/2006/relationships/chart" Target="../charts/chart6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0</xdr:col>
      <xdr:colOff>0</xdr:colOff>
      <xdr:row>142</xdr:row>
      <xdr:rowOff>0</xdr:rowOff>
    </xdr:from>
    <xdr:to>
      <xdr:col>0</xdr:col>
      <xdr:colOff>0</xdr:colOff>
      <xdr:row>142</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142</xdr:row>
      <xdr:rowOff>0</xdr:rowOff>
    </xdr:from>
    <xdr:to>
      <xdr:col>0</xdr:col>
      <xdr:colOff>0</xdr:colOff>
      <xdr:row>142</xdr:row>
      <xdr:rowOff>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0</xdr:col>
      <xdr:colOff>0</xdr:colOff>
      <xdr:row>34</xdr:row>
      <xdr:rowOff>47625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116</xdr:row>
      <xdr:rowOff>133350</xdr:rowOff>
    </xdr:from>
    <xdr:to>
      <xdr:col>0</xdr:col>
      <xdr:colOff>0</xdr:colOff>
      <xdr:row>149</xdr:row>
      <xdr:rowOff>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9525</xdr:rowOff>
    </xdr:from>
    <xdr:to>
      <xdr:col>0</xdr:col>
      <xdr:colOff>0</xdr:colOff>
      <xdr:row>34</xdr:row>
      <xdr:rowOff>85725</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76200</xdr:rowOff>
    </xdr:from>
    <xdr:to>
      <xdr:col>0</xdr:col>
      <xdr:colOff>0</xdr:colOff>
      <xdr:row>38</xdr:row>
      <xdr:rowOff>152400</xdr:rowOff>
    </xdr:to>
    <xdr:graphicFrame macro="">
      <xdr:nvGraphicFramePr>
        <xdr:cNvPr id="2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151</xdr:row>
      <xdr:rowOff>0</xdr:rowOff>
    </xdr:from>
    <xdr:to>
      <xdr:col>0</xdr:col>
      <xdr:colOff>0</xdr:colOff>
      <xdr:row>151</xdr:row>
      <xdr:rowOff>0</xdr:rowOff>
    </xdr:to>
    <xdr:graphicFrame macro="">
      <xdr:nvGraphicFramePr>
        <xdr:cNvPr id="20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120</xdr:row>
      <xdr:rowOff>19050</xdr:rowOff>
    </xdr:from>
    <xdr:to>
      <xdr:col>0</xdr:col>
      <xdr:colOff>0</xdr:colOff>
      <xdr:row>150</xdr:row>
      <xdr:rowOff>133350</xdr:rowOff>
    </xdr:to>
    <xdr:graphicFrame macro="">
      <xdr:nvGraphicFramePr>
        <xdr:cNvPr id="205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190</xdr:row>
      <xdr:rowOff>19050</xdr:rowOff>
    </xdr:from>
    <xdr:to>
      <xdr:col>0</xdr:col>
      <xdr:colOff>0</xdr:colOff>
      <xdr:row>223</xdr:row>
      <xdr:rowOff>152400</xdr:rowOff>
    </xdr:to>
    <xdr:graphicFrame macro="">
      <xdr:nvGraphicFramePr>
        <xdr:cNvPr id="20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225</xdr:row>
      <xdr:rowOff>152400</xdr:rowOff>
    </xdr:from>
    <xdr:to>
      <xdr:col>0</xdr:col>
      <xdr:colOff>0</xdr:colOff>
      <xdr:row>258</xdr:row>
      <xdr:rowOff>19050</xdr:rowOff>
    </xdr:to>
    <xdr:graphicFrame macro="">
      <xdr:nvGraphicFramePr>
        <xdr:cNvPr id="205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133350</xdr:colOff>
      <xdr:row>340</xdr:row>
      <xdr:rowOff>38100</xdr:rowOff>
    </xdr:from>
    <xdr:to>
      <xdr:col>12</xdr:col>
      <xdr:colOff>476250</xdr:colOff>
      <xdr:row>376</xdr:row>
      <xdr:rowOff>152400</xdr:rowOff>
    </xdr:to>
    <xdr:graphicFrame macro="">
      <xdr:nvGraphicFramePr>
        <xdr:cNvPr id="205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441</xdr:row>
      <xdr:rowOff>152400</xdr:rowOff>
    </xdr:from>
    <xdr:to>
      <xdr:col>0</xdr:col>
      <xdr:colOff>0</xdr:colOff>
      <xdr:row>474</xdr:row>
      <xdr:rowOff>19050</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483</xdr:row>
      <xdr:rowOff>152400</xdr:rowOff>
    </xdr:from>
    <xdr:to>
      <xdr:col>0</xdr:col>
      <xdr:colOff>0</xdr:colOff>
      <xdr:row>511</xdr:row>
      <xdr:rowOff>114300</xdr:rowOff>
    </xdr:to>
    <xdr:graphicFrame macro="">
      <xdr:nvGraphicFramePr>
        <xdr:cNvPr id="206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516</xdr:row>
      <xdr:rowOff>57150</xdr:rowOff>
    </xdr:from>
    <xdr:to>
      <xdr:col>0</xdr:col>
      <xdr:colOff>0</xdr:colOff>
      <xdr:row>547</xdr:row>
      <xdr:rowOff>133350</xdr:rowOff>
    </xdr:to>
    <xdr:graphicFrame macro="">
      <xdr:nvGraphicFramePr>
        <xdr:cNvPr id="206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133350</xdr:colOff>
      <xdr:row>574</xdr:row>
      <xdr:rowOff>19050</xdr:rowOff>
    </xdr:from>
    <xdr:to>
      <xdr:col>12</xdr:col>
      <xdr:colOff>381000</xdr:colOff>
      <xdr:row>610</xdr:row>
      <xdr:rowOff>133350</xdr:rowOff>
    </xdr:to>
    <xdr:graphicFrame macro="">
      <xdr:nvGraphicFramePr>
        <xdr:cNvPr id="206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190500</xdr:colOff>
      <xdr:row>613</xdr:row>
      <xdr:rowOff>19050</xdr:rowOff>
    </xdr:from>
    <xdr:to>
      <xdr:col>12</xdr:col>
      <xdr:colOff>381000</xdr:colOff>
      <xdr:row>649</xdr:row>
      <xdr:rowOff>133350</xdr:rowOff>
    </xdr:to>
    <xdr:graphicFrame macro="">
      <xdr:nvGraphicFramePr>
        <xdr:cNvPr id="206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658</xdr:row>
      <xdr:rowOff>152400</xdr:rowOff>
    </xdr:from>
    <xdr:to>
      <xdr:col>0</xdr:col>
      <xdr:colOff>0</xdr:colOff>
      <xdr:row>674</xdr:row>
      <xdr:rowOff>0</xdr:rowOff>
    </xdr:to>
    <xdr:graphicFrame macro="">
      <xdr:nvGraphicFramePr>
        <xdr:cNvPr id="206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674</xdr:row>
      <xdr:rowOff>0</xdr:rowOff>
    </xdr:from>
    <xdr:to>
      <xdr:col>0</xdr:col>
      <xdr:colOff>0</xdr:colOff>
      <xdr:row>674</xdr:row>
      <xdr:rowOff>0</xdr:rowOff>
    </xdr:to>
    <xdr:graphicFrame macro="">
      <xdr:nvGraphicFramePr>
        <xdr:cNvPr id="206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40</xdr:row>
      <xdr:rowOff>152400</xdr:rowOff>
    </xdr:from>
    <xdr:to>
      <xdr:col>0</xdr:col>
      <xdr:colOff>0</xdr:colOff>
      <xdr:row>78</xdr:row>
      <xdr:rowOff>28575</xdr:rowOff>
    </xdr:to>
    <xdr:graphicFrame macro="">
      <xdr:nvGraphicFramePr>
        <xdr:cNvPr id="206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81</xdr:row>
      <xdr:rowOff>76200</xdr:rowOff>
    </xdr:from>
    <xdr:to>
      <xdr:col>0</xdr:col>
      <xdr:colOff>0</xdr:colOff>
      <xdr:row>114</xdr:row>
      <xdr:rowOff>133350</xdr:rowOff>
    </xdr:to>
    <xdr:graphicFrame macro="">
      <xdr:nvGraphicFramePr>
        <xdr:cNvPr id="206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114300</xdr:colOff>
      <xdr:row>38</xdr:row>
      <xdr:rowOff>0</xdr:rowOff>
    </xdr:from>
    <xdr:to>
      <xdr:col>12</xdr:col>
      <xdr:colOff>381000</xdr:colOff>
      <xdr:row>75</xdr:row>
      <xdr:rowOff>0</xdr:rowOff>
    </xdr:to>
    <xdr:graphicFrame macro="">
      <xdr:nvGraphicFramePr>
        <xdr:cNvPr id="207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153</xdr:row>
      <xdr:rowOff>76200</xdr:rowOff>
    </xdr:from>
    <xdr:to>
      <xdr:col>0</xdr:col>
      <xdr:colOff>0</xdr:colOff>
      <xdr:row>187</xdr:row>
      <xdr:rowOff>133350</xdr:rowOff>
    </xdr:to>
    <xdr:graphicFrame macro="">
      <xdr:nvGraphicFramePr>
        <xdr:cNvPr id="207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225</xdr:row>
      <xdr:rowOff>133350</xdr:rowOff>
    </xdr:from>
    <xdr:to>
      <xdr:col>0</xdr:col>
      <xdr:colOff>0</xdr:colOff>
      <xdr:row>259</xdr:row>
      <xdr:rowOff>133350</xdr:rowOff>
    </xdr:to>
    <xdr:graphicFrame macro="">
      <xdr:nvGraphicFramePr>
        <xdr:cNvPr id="207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262</xdr:row>
      <xdr:rowOff>76200</xdr:rowOff>
    </xdr:from>
    <xdr:to>
      <xdr:col>0</xdr:col>
      <xdr:colOff>0</xdr:colOff>
      <xdr:row>295</xdr:row>
      <xdr:rowOff>133350</xdr:rowOff>
    </xdr:to>
    <xdr:graphicFrame macro="">
      <xdr:nvGraphicFramePr>
        <xdr:cNvPr id="207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152400</xdr:colOff>
      <xdr:row>301</xdr:row>
      <xdr:rowOff>38100</xdr:rowOff>
    </xdr:from>
    <xdr:to>
      <xdr:col>12</xdr:col>
      <xdr:colOff>400050</xdr:colOff>
      <xdr:row>337</xdr:row>
      <xdr:rowOff>133350</xdr:rowOff>
    </xdr:to>
    <xdr:graphicFrame macro="">
      <xdr:nvGraphicFramePr>
        <xdr:cNvPr id="207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369</xdr:row>
      <xdr:rowOff>133350</xdr:rowOff>
    </xdr:from>
    <xdr:to>
      <xdr:col>0</xdr:col>
      <xdr:colOff>0</xdr:colOff>
      <xdr:row>403</xdr:row>
      <xdr:rowOff>133350</xdr:rowOff>
    </xdr:to>
    <xdr:graphicFrame macro="">
      <xdr:nvGraphicFramePr>
        <xdr:cNvPr id="207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406</xdr:row>
      <xdr:rowOff>76200</xdr:rowOff>
    </xdr:from>
    <xdr:to>
      <xdr:col>0</xdr:col>
      <xdr:colOff>0</xdr:colOff>
      <xdr:row>439</xdr:row>
      <xdr:rowOff>114300</xdr:rowOff>
    </xdr:to>
    <xdr:graphicFrame macro="">
      <xdr:nvGraphicFramePr>
        <xdr:cNvPr id="207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443</xdr:row>
      <xdr:rowOff>38100</xdr:rowOff>
    </xdr:from>
    <xdr:to>
      <xdr:col>0</xdr:col>
      <xdr:colOff>0</xdr:colOff>
      <xdr:row>475</xdr:row>
      <xdr:rowOff>152400</xdr:rowOff>
    </xdr:to>
    <xdr:graphicFrame macro="">
      <xdr:nvGraphicFramePr>
        <xdr:cNvPr id="207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674</xdr:row>
      <xdr:rowOff>0</xdr:rowOff>
    </xdr:from>
    <xdr:to>
      <xdr:col>0</xdr:col>
      <xdr:colOff>0</xdr:colOff>
      <xdr:row>674</xdr:row>
      <xdr:rowOff>0</xdr:rowOff>
    </xdr:to>
    <xdr:graphicFrame macro="">
      <xdr:nvGraphicFramePr>
        <xdr:cNvPr id="2078"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95250</xdr:colOff>
      <xdr:row>77</xdr:row>
      <xdr:rowOff>19050</xdr:rowOff>
    </xdr:from>
    <xdr:to>
      <xdr:col>12</xdr:col>
      <xdr:colOff>419100</xdr:colOff>
      <xdr:row>113</xdr:row>
      <xdr:rowOff>152400</xdr:rowOff>
    </xdr:to>
    <xdr:graphicFrame macro="">
      <xdr:nvGraphicFramePr>
        <xdr:cNvPr id="207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116</xdr:row>
      <xdr:rowOff>114300</xdr:rowOff>
    </xdr:from>
    <xdr:to>
      <xdr:col>0</xdr:col>
      <xdr:colOff>0</xdr:colOff>
      <xdr:row>133</xdr:row>
      <xdr:rowOff>152400</xdr:rowOff>
    </xdr:to>
    <xdr:graphicFrame macro="">
      <xdr:nvGraphicFramePr>
        <xdr:cNvPr id="208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133350</xdr:colOff>
      <xdr:row>116</xdr:row>
      <xdr:rowOff>19050</xdr:rowOff>
    </xdr:from>
    <xdr:to>
      <xdr:col>12</xdr:col>
      <xdr:colOff>361950</xdr:colOff>
      <xdr:row>153</xdr:row>
      <xdr:rowOff>0</xdr:rowOff>
    </xdr:to>
    <xdr:graphicFrame macro="">
      <xdr:nvGraphicFramePr>
        <xdr:cNvPr id="208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152400</xdr:colOff>
      <xdr:row>154</xdr:row>
      <xdr:rowOff>133350</xdr:rowOff>
    </xdr:from>
    <xdr:to>
      <xdr:col>12</xdr:col>
      <xdr:colOff>419100</xdr:colOff>
      <xdr:row>182</xdr:row>
      <xdr:rowOff>0</xdr:rowOff>
    </xdr:to>
    <xdr:graphicFrame macro="">
      <xdr:nvGraphicFramePr>
        <xdr:cNvPr id="2082"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133350</xdr:colOff>
      <xdr:row>184</xdr:row>
      <xdr:rowOff>19050</xdr:rowOff>
    </xdr:from>
    <xdr:to>
      <xdr:col>12</xdr:col>
      <xdr:colOff>419100</xdr:colOff>
      <xdr:row>220</xdr:row>
      <xdr:rowOff>152400</xdr:rowOff>
    </xdr:to>
    <xdr:graphicFrame macro="">
      <xdr:nvGraphicFramePr>
        <xdr:cNvPr id="2083"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230</xdr:row>
      <xdr:rowOff>19050</xdr:rowOff>
    </xdr:from>
    <xdr:to>
      <xdr:col>0</xdr:col>
      <xdr:colOff>0</xdr:colOff>
      <xdr:row>259</xdr:row>
      <xdr:rowOff>152400</xdr:rowOff>
    </xdr:to>
    <xdr:graphicFrame macro="">
      <xdr:nvGraphicFramePr>
        <xdr:cNvPr id="2084"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133350</xdr:colOff>
      <xdr:row>262</xdr:row>
      <xdr:rowOff>19050</xdr:rowOff>
    </xdr:from>
    <xdr:to>
      <xdr:col>12</xdr:col>
      <xdr:colOff>457200</xdr:colOff>
      <xdr:row>298</xdr:row>
      <xdr:rowOff>152400</xdr:rowOff>
    </xdr:to>
    <xdr:graphicFrame macro="">
      <xdr:nvGraphicFramePr>
        <xdr:cNvPr id="2085"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190500</xdr:colOff>
      <xdr:row>378</xdr:row>
      <xdr:rowOff>152400</xdr:rowOff>
    </xdr:from>
    <xdr:to>
      <xdr:col>12</xdr:col>
      <xdr:colOff>457200</xdr:colOff>
      <xdr:row>415</xdr:row>
      <xdr:rowOff>152400</xdr:rowOff>
    </xdr:to>
    <xdr:graphicFrame macro="">
      <xdr:nvGraphicFramePr>
        <xdr:cNvPr id="208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209550</xdr:colOff>
      <xdr:row>418</xdr:row>
      <xdr:rowOff>19050</xdr:rowOff>
    </xdr:from>
    <xdr:to>
      <xdr:col>12</xdr:col>
      <xdr:colOff>457200</xdr:colOff>
      <xdr:row>455</xdr:row>
      <xdr:rowOff>38100</xdr:rowOff>
    </xdr:to>
    <xdr:graphicFrame macro="">
      <xdr:nvGraphicFramePr>
        <xdr:cNvPr id="208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171450</xdr:colOff>
      <xdr:row>456</xdr:row>
      <xdr:rowOff>152400</xdr:rowOff>
    </xdr:from>
    <xdr:to>
      <xdr:col>12</xdr:col>
      <xdr:colOff>419100</xdr:colOff>
      <xdr:row>494</xdr:row>
      <xdr:rowOff>57150</xdr:rowOff>
    </xdr:to>
    <xdr:graphicFrame macro="">
      <xdr:nvGraphicFramePr>
        <xdr:cNvPr id="2088"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152400</xdr:colOff>
      <xdr:row>496</xdr:row>
      <xdr:rowOff>38100</xdr:rowOff>
    </xdr:from>
    <xdr:to>
      <xdr:col>12</xdr:col>
      <xdr:colOff>400050</xdr:colOff>
      <xdr:row>533</xdr:row>
      <xdr:rowOff>0</xdr:rowOff>
    </xdr:to>
    <xdr:graphicFrame macro="">
      <xdr:nvGraphicFramePr>
        <xdr:cNvPr id="208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171450</xdr:colOff>
      <xdr:row>535</xdr:row>
      <xdr:rowOff>19050</xdr:rowOff>
    </xdr:from>
    <xdr:to>
      <xdr:col>12</xdr:col>
      <xdr:colOff>400050</xdr:colOff>
      <xdr:row>572</xdr:row>
      <xdr:rowOff>38100</xdr:rowOff>
    </xdr:to>
    <xdr:graphicFrame macro="">
      <xdr:nvGraphicFramePr>
        <xdr:cNvPr id="2090"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190500</xdr:colOff>
      <xdr:row>652</xdr:row>
      <xdr:rowOff>19050</xdr:rowOff>
    </xdr:from>
    <xdr:to>
      <xdr:col>12</xdr:col>
      <xdr:colOff>381000</xdr:colOff>
      <xdr:row>689</xdr:row>
      <xdr:rowOff>19050</xdr:rowOff>
    </xdr:to>
    <xdr:graphicFrame macro="">
      <xdr:nvGraphicFramePr>
        <xdr:cNvPr id="209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133350</xdr:colOff>
      <xdr:row>1</xdr:row>
      <xdr:rowOff>0</xdr:rowOff>
    </xdr:from>
    <xdr:to>
      <xdr:col>12</xdr:col>
      <xdr:colOff>342900</xdr:colOff>
      <xdr:row>35</xdr:row>
      <xdr:rowOff>133350</xdr:rowOff>
    </xdr:to>
    <xdr:graphicFrame macro="">
      <xdr:nvGraphicFramePr>
        <xdr:cNvPr id="2094"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229</xdr:row>
      <xdr:rowOff>133350</xdr:rowOff>
    </xdr:from>
    <xdr:to>
      <xdr:col>0</xdr:col>
      <xdr:colOff>0</xdr:colOff>
      <xdr:row>260</xdr:row>
      <xdr:rowOff>0</xdr:rowOff>
    </xdr:to>
    <xdr:graphicFrame macro="">
      <xdr:nvGraphicFramePr>
        <xdr:cNvPr id="2095"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114300</xdr:colOff>
      <xdr:row>222</xdr:row>
      <xdr:rowOff>152400</xdr:rowOff>
    </xdr:from>
    <xdr:to>
      <xdr:col>12</xdr:col>
      <xdr:colOff>419100</xdr:colOff>
      <xdr:row>260</xdr:row>
      <xdr:rowOff>38100</xdr:rowOff>
    </xdr:to>
    <xdr:graphicFrame macro="">
      <xdr:nvGraphicFramePr>
        <xdr:cNvPr id="2096"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dimension ref="A1:AB312"/>
  <sheetViews>
    <sheetView zoomScaleNormal="100" workbookViewId="0">
      <pane xSplit="2" ySplit="12" topLeftCell="AB64" activePane="bottomRight" state="frozen"/>
      <selection pane="topRight" activeCell="C1" sqref="C1"/>
      <selection pane="bottomLeft" activeCell="A13" sqref="A13"/>
      <selection pane="bottomRight" activeCell="AB73" sqref="AB73"/>
    </sheetView>
  </sheetViews>
  <sheetFormatPr defaultRowHeight="11.25"/>
  <cols>
    <col min="1" max="1" width="42" style="1" customWidth="1"/>
    <col min="2" max="2" width="18.85546875" style="75" customWidth="1"/>
    <col min="3" max="3" width="14.140625" style="3" customWidth="1"/>
    <col min="4" max="4" width="16.7109375" style="3" customWidth="1"/>
    <col min="5" max="5" width="17.42578125" style="3" customWidth="1"/>
    <col min="6" max="6" width="14" style="3" customWidth="1"/>
    <col min="7" max="7" width="20.85546875" style="3" customWidth="1"/>
    <col min="8" max="8" width="23.42578125" style="3" customWidth="1"/>
    <col min="9" max="9" width="19.5703125" style="75" customWidth="1"/>
    <col min="10" max="10" width="21" style="3" customWidth="1"/>
    <col min="11" max="11" width="19.5703125" style="3" customWidth="1"/>
    <col min="12" max="12" width="12.85546875" style="3" customWidth="1"/>
    <col min="13" max="13" width="15.42578125" style="3" customWidth="1"/>
    <col min="14" max="14" width="14.140625" style="3" customWidth="1"/>
    <col min="15" max="15" width="16" style="3" customWidth="1"/>
    <col min="16" max="16" width="13" style="3" customWidth="1"/>
    <col min="17" max="17" width="20.28515625" style="3" customWidth="1"/>
    <col min="18" max="18" width="15.5703125" style="3" customWidth="1"/>
    <col min="19" max="19" width="16.140625" style="3" customWidth="1"/>
    <col min="20" max="20" width="19.7109375" style="3" customWidth="1"/>
    <col min="21" max="21" width="22" style="3" customWidth="1"/>
    <col min="22" max="22" width="13.140625" style="3" customWidth="1"/>
    <col min="23" max="23" width="15.28515625" style="3" customWidth="1"/>
    <col min="24" max="24" width="20.28515625" style="3" customWidth="1"/>
    <col min="25" max="25" width="28.28515625" style="3" customWidth="1"/>
    <col min="26" max="26" width="20.28515625" style="3" customWidth="1"/>
    <col min="27" max="27" width="17" style="10" customWidth="1"/>
    <col min="28" max="28" width="14" style="3" customWidth="1"/>
    <col min="29" max="16384" width="9.140625" style="5"/>
  </cols>
  <sheetData>
    <row r="1" spans="1:28" s="8" customFormat="1" ht="17.25" customHeight="1">
      <c r="A1" s="110"/>
      <c r="B1" s="81" t="s">
        <v>0</v>
      </c>
      <c r="C1" s="81" t="s">
        <v>285</v>
      </c>
      <c r="D1" s="81" t="s">
        <v>1</v>
      </c>
      <c r="E1" s="81" t="s">
        <v>2</v>
      </c>
      <c r="F1" s="81" t="s">
        <v>244</v>
      </c>
      <c r="G1" s="81" t="s">
        <v>312</v>
      </c>
      <c r="H1" s="81" t="s">
        <v>221</v>
      </c>
      <c r="I1" s="81" t="s">
        <v>220</v>
      </c>
      <c r="J1" s="81" t="s">
        <v>223</v>
      </c>
      <c r="K1" s="81" t="s">
        <v>267</v>
      </c>
      <c r="L1" s="81" t="s">
        <v>4</v>
      </c>
      <c r="M1" s="81" t="s">
        <v>268</v>
      </c>
      <c r="N1" s="81" t="s">
        <v>6</v>
      </c>
      <c r="O1" s="81" t="s">
        <v>243</v>
      </c>
      <c r="P1" s="81" t="s">
        <v>8</v>
      </c>
      <c r="Q1" s="81" t="s">
        <v>294</v>
      </c>
      <c r="R1" s="81" t="s">
        <v>254</v>
      </c>
      <c r="S1" s="81" t="s">
        <v>222</v>
      </c>
      <c r="T1" s="81" t="s">
        <v>11</v>
      </c>
      <c r="U1" s="81" t="s">
        <v>225</v>
      </c>
      <c r="V1" s="81" t="s">
        <v>13</v>
      </c>
      <c r="W1" s="81" t="s">
        <v>302</v>
      </c>
      <c r="X1" s="81" t="s">
        <v>262</v>
      </c>
      <c r="Y1" s="81" t="s">
        <v>224</v>
      </c>
      <c r="Z1" s="81" t="s">
        <v>253</v>
      </c>
      <c r="AA1" s="81" t="s">
        <v>15</v>
      </c>
      <c r="AB1" s="81" t="s">
        <v>293</v>
      </c>
    </row>
    <row r="2" spans="1:28" s="8" customFormat="1" ht="17.25" customHeight="1">
      <c r="A2" s="111"/>
      <c r="B2" s="84"/>
      <c r="C2" s="84"/>
      <c r="D2" s="84"/>
      <c r="E2" s="84"/>
      <c r="F2" s="84"/>
      <c r="G2" s="84"/>
      <c r="H2" s="84"/>
      <c r="I2" s="84"/>
      <c r="J2" s="84"/>
      <c r="K2" s="84"/>
      <c r="L2" s="84"/>
      <c r="M2" s="84"/>
      <c r="N2" s="84"/>
      <c r="O2" s="84"/>
      <c r="P2" s="84"/>
      <c r="Q2" s="84"/>
      <c r="R2" s="84"/>
      <c r="S2" s="84"/>
      <c r="T2" s="84"/>
      <c r="U2" s="84"/>
      <c r="V2" s="84"/>
      <c r="W2" s="84"/>
      <c r="X2" s="84"/>
      <c r="Y2" s="84"/>
      <c r="Z2" s="84"/>
      <c r="AA2" s="84"/>
      <c r="AB2" s="84"/>
    </row>
    <row r="3" spans="1:28">
      <c r="A3" s="57" t="s">
        <v>16</v>
      </c>
      <c r="B3" s="69"/>
      <c r="C3" s="38"/>
      <c r="D3" s="38"/>
      <c r="E3" s="38"/>
      <c r="F3" s="38"/>
      <c r="G3" s="38"/>
      <c r="H3" s="38"/>
      <c r="I3" s="69"/>
      <c r="J3" s="38"/>
      <c r="K3" s="38"/>
      <c r="L3" s="38"/>
      <c r="M3" s="38"/>
      <c r="N3" s="38"/>
      <c r="O3" s="38"/>
      <c r="P3" s="38"/>
      <c r="Q3" s="38"/>
      <c r="R3" s="38"/>
      <c r="S3" s="38"/>
      <c r="T3" s="38"/>
      <c r="U3" s="38"/>
      <c r="V3" s="38"/>
      <c r="W3" s="38"/>
      <c r="X3" s="38"/>
      <c r="Y3" s="38"/>
      <c r="Z3" s="38"/>
      <c r="AA3" s="38"/>
      <c r="AB3" s="38"/>
    </row>
    <row r="4" spans="1:28" s="6" customFormat="1">
      <c r="A4" s="58" t="s">
        <v>190</v>
      </c>
      <c r="B4" s="69"/>
      <c r="C4" s="38" t="s">
        <v>17</v>
      </c>
      <c r="D4" s="38"/>
      <c r="E4" s="38"/>
      <c r="F4" s="38"/>
      <c r="G4" s="38"/>
      <c r="H4" s="38"/>
      <c r="I4" s="69"/>
      <c r="J4" s="38"/>
      <c r="K4" s="38"/>
      <c r="L4" s="38"/>
      <c r="M4" s="38"/>
      <c r="N4" s="38"/>
      <c r="O4" s="38"/>
      <c r="P4" s="38"/>
      <c r="Q4" s="38"/>
      <c r="R4" s="38"/>
      <c r="S4" s="38" t="s">
        <v>17</v>
      </c>
      <c r="T4" s="38"/>
      <c r="U4" s="38" t="s">
        <v>17</v>
      </c>
      <c r="V4" s="38"/>
      <c r="W4" s="38" t="s">
        <v>17</v>
      </c>
      <c r="X4" s="38"/>
      <c r="Y4" s="38" t="s">
        <v>276</v>
      </c>
      <c r="Z4" s="38" t="s">
        <v>17</v>
      </c>
      <c r="AA4" s="38" t="s">
        <v>17</v>
      </c>
      <c r="AB4" s="38"/>
    </row>
    <row r="5" spans="1:28" s="6" customFormat="1">
      <c r="A5" s="58" t="s">
        <v>18</v>
      </c>
      <c r="B5" s="69"/>
      <c r="C5" s="39"/>
      <c r="D5" s="38"/>
      <c r="E5" s="38"/>
      <c r="F5" s="38"/>
      <c r="G5" s="38"/>
      <c r="H5" s="38"/>
      <c r="I5" s="69"/>
      <c r="J5" s="38"/>
      <c r="K5" s="38" t="s">
        <v>17</v>
      </c>
      <c r="L5" s="38"/>
      <c r="M5" s="38" t="s">
        <v>17</v>
      </c>
      <c r="N5" s="38"/>
      <c r="O5" s="38"/>
      <c r="P5" s="38"/>
      <c r="Q5" s="38"/>
      <c r="R5" s="38" t="s">
        <v>17</v>
      </c>
      <c r="S5" s="38"/>
      <c r="T5" s="38"/>
      <c r="U5" s="38"/>
      <c r="V5" s="38"/>
      <c r="W5" s="38"/>
      <c r="X5" s="38" t="s">
        <v>17</v>
      </c>
      <c r="Y5" s="38" t="s">
        <v>17</v>
      </c>
      <c r="Z5" s="38"/>
      <c r="AA5" s="38"/>
      <c r="AB5" s="38"/>
    </row>
    <row r="6" spans="1:28" s="6" customFormat="1" ht="11.25" customHeight="1">
      <c r="A6" s="58" t="s">
        <v>19</v>
      </c>
      <c r="B6" s="69"/>
      <c r="C6" s="38"/>
      <c r="D6" s="38" t="s">
        <v>17</v>
      </c>
      <c r="E6" s="38"/>
      <c r="F6" s="38" t="s">
        <v>17</v>
      </c>
      <c r="G6" s="38" t="s">
        <v>17</v>
      </c>
      <c r="H6" s="38" t="s">
        <v>17</v>
      </c>
      <c r="I6" s="69"/>
      <c r="J6" s="38"/>
      <c r="K6" s="38"/>
      <c r="L6" s="38" t="s">
        <v>17</v>
      </c>
      <c r="M6" s="38"/>
      <c r="N6" s="38"/>
      <c r="O6" s="38" t="s">
        <v>17</v>
      </c>
      <c r="P6" s="38" t="s">
        <v>17</v>
      </c>
      <c r="Q6" s="38" t="s">
        <v>17</v>
      </c>
      <c r="R6" s="38"/>
      <c r="S6" s="38"/>
      <c r="T6" s="38" t="s">
        <v>17</v>
      </c>
      <c r="U6" s="38"/>
      <c r="V6" s="38"/>
      <c r="W6" s="38"/>
      <c r="X6" s="38"/>
      <c r="Y6" s="38"/>
      <c r="Z6" s="38"/>
      <c r="AA6" s="38"/>
      <c r="AB6" s="38" t="s">
        <v>17</v>
      </c>
    </row>
    <row r="7" spans="1:28" s="6" customFormat="1">
      <c r="A7" s="58" t="s">
        <v>20</v>
      </c>
      <c r="B7" s="69" t="s">
        <v>17</v>
      </c>
      <c r="C7" s="38"/>
      <c r="D7" s="38"/>
      <c r="E7" s="40"/>
      <c r="F7" s="40"/>
      <c r="G7" s="38"/>
      <c r="H7" s="38"/>
      <c r="I7" s="69" t="s">
        <v>17</v>
      </c>
      <c r="J7" s="38" t="s">
        <v>17</v>
      </c>
      <c r="K7" s="38"/>
      <c r="L7" s="38"/>
      <c r="M7" s="38"/>
      <c r="N7" s="38"/>
      <c r="O7" s="38"/>
      <c r="P7" s="38"/>
      <c r="Q7" s="38"/>
      <c r="R7" s="38"/>
      <c r="S7" s="38"/>
      <c r="T7" s="38"/>
      <c r="U7" s="38"/>
      <c r="V7" s="38"/>
      <c r="W7" s="38"/>
      <c r="X7" s="38"/>
      <c r="Y7" s="38"/>
      <c r="Z7" s="38"/>
      <c r="AA7" s="38"/>
      <c r="AB7" s="38"/>
    </row>
    <row r="8" spans="1:28" s="6" customFormat="1">
      <c r="A8" s="58"/>
      <c r="B8" s="69"/>
      <c r="C8" s="38"/>
      <c r="D8" s="38"/>
      <c r="E8" s="38"/>
      <c r="F8" s="38"/>
      <c r="G8" s="38"/>
      <c r="H8" s="38"/>
      <c r="I8" s="69"/>
      <c r="J8" s="38"/>
      <c r="K8" s="38"/>
      <c r="L8" s="38"/>
      <c r="M8" s="38"/>
      <c r="N8" s="38"/>
      <c r="O8" s="38"/>
      <c r="P8" s="38"/>
      <c r="Q8" s="38"/>
      <c r="R8" s="38"/>
      <c r="S8" s="38"/>
      <c r="T8" s="38"/>
      <c r="U8" s="38"/>
      <c r="V8" s="38"/>
      <c r="W8" s="38"/>
      <c r="X8" s="38"/>
      <c r="Y8" s="38"/>
      <c r="Z8" s="38"/>
      <c r="AA8" s="38"/>
      <c r="AB8" s="38"/>
    </row>
    <row r="9" spans="1:28" s="6" customFormat="1">
      <c r="A9" s="59" t="s">
        <v>21</v>
      </c>
      <c r="B9" s="91">
        <v>3</v>
      </c>
      <c r="C9" s="92">
        <v>1</v>
      </c>
      <c r="D9" s="92">
        <v>2</v>
      </c>
      <c r="E9" s="92"/>
      <c r="F9" s="92">
        <v>1</v>
      </c>
      <c r="G9" s="92">
        <v>1</v>
      </c>
      <c r="H9" s="92">
        <v>2</v>
      </c>
      <c r="I9" s="91">
        <v>1</v>
      </c>
      <c r="J9" s="92">
        <v>1</v>
      </c>
      <c r="K9" s="92">
        <v>3</v>
      </c>
      <c r="L9" s="92">
        <v>1</v>
      </c>
      <c r="M9" s="92">
        <v>3</v>
      </c>
      <c r="N9" s="92"/>
      <c r="O9" s="92">
        <v>4</v>
      </c>
      <c r="P9" s="92">
        <v>3</v>
      </c>
      <c r="Q9" s="92">
        <v>3</v>
      </c>
      <c r="R9" s="92">
        <v>5</v>
      </c>
      <c r="S9" s="92">
        <v>1</v>
      </c>
      <c r="T9" s="92">
        <v>2</v>
      </c>
      <c r="U9" s="92">
        <v>3</v>
      </c>
      <c r="V9" s="92"/>
      <c r="W9" s="92">
        <v>2</v>
      </c>
      <c r="X9" s="92">
        <v>2</v>
      </c>
      <c r="Y9" s="92">
        <v>3</v>
      </c>
      <c r="Z9" s="92">
        <v>1</v>
      </c>
      <c r="AA9" s="92">
        <v>1</v>
      </c>
      <c r="AB9" s="92">
        <v>2</v>
      </c>
    </row>
    <row r="10" spans="1:28">
      <c r="A10" s="57" t="s">
        <v>22</v>
      </c>
      <c r="B10" s="93">
        <v>1</v>
      </c>
      <c r="C10" s="94">
        <v>0</v>
      </c>
      <c r="D10" s="94">
        <v>0</v>
      </c>
      <c r="E10" s="92"/>
      <c r="F10" s="92">
        <v>5</v>
      </c>
      <c r="G10" s="92">
        <v>6</v>
      </c>
      <c r="H10" s="92">
        <v>1</v>
      </c>
      <c r="I10" s="91">
        <v>0</v>
      </c>
      <c r="J10" s="92">
        <v>4</v>
      </c>
      <c r="K10" s="92">
        <v>1</v>
      </c>
      <c r="L10" s="92">
        <v>0</v>
      </c>
      <c r="M10" s="92">
        <v>0</v>
      </c>
      <c r="N10" s="92"/>
      <c r="O10" s="92">
        <v>0</v>
      </c>
      <c r="P10" s="92">
        <v>5</v>
      </c>
      <c r="Q10" s="92" t="s">
        <v>299</v>
      </c>
      <c r="R10" s="92"/>
      <c r="S10" s="92"/>
      <c r="T10" s="92" t="s">
        <v>382</v>
      </c>
      <c r="U10" s="92">
        <v>0</v>
      </c>
      <c r="V10" s="92"/>
      <c r="W10" s="92"/>
      <c r="X10" s="92">
        <v>1</v>
      </c>
      <c r="Y10" s="92">
        <v>1</v>
      </c>
      <c r="Z10" s="92">
        <v>4</v>
      </c>
      <c r="AA10" s="92">
        <v>0</v>
      </c>
      <c r="AB10" s="92">
        <v>0</v>
      </c>
    </row>
    <row r="11" spans="1:28">
      <c r="A11" s="57"/>
      <c r="B11" s="70"/>
      <c r="C11" s="38"/>
      <c r="D11" s="40"/>
      <c r="E11" s="40"/>
      <c r="F11" s="40"/>
      <c r="G11" s="38"/>
      <c r="H11" s="38"/>
      <c r="I11" s="69"/>
      <c r="J11" s="38"/>
      <c r="K11" s="38"/>
      <c r="L11" s="38"/>
      <c r="M11" s="38"/>
      <c r="N11" s="38"/>
      <c r="O11" s="38"/>
      <c r="P11" s="38"/>
      <c r="Q11" s="38"/>
      <c r="R11" s="38"/>
      <c r="S11" s="38"/>
      <c r="T11" s="38"/>
      <c r="U11" s="38"/>
      <c r="V11" s="38"/>
      <c r="W11" s="38"/>
      <c r="X11" s="38"/>
      <c r="Y11" s="38"/>
      <c r="Z11" s="38"/>
      <c r="AA11" s="38"/>
      <c r="AB11" s="38"/>
    </row>
    <row r="12" spans="1:28">
      <c r="A12" s="57" t="s">
        <v>23</v>
      </c>
      <c r="B12" s="70"/>
      <c r="C12" s="38"/>
      <c r="D12" s="40"/>
      <c r="E12" s="40"/>
      <c r="F12" s="38"/>
      <c r="G12" s="38"/>
      <c r="H12" s="38"/>
      <c r="I12" s="69"/>
      <c r="J12" s="38"/>
      <c r="K12" s="38"/>
      <c r="L12" s="38"/>
      <c r="M12" s="38"/>
      <c r="N12" s="38"/>
      <c r="O12" s="38"/>
      <c r="P12" s="38"/>
      <c r="Q12" s="38"/>
      <c r="R12" s="38"/>
      <c r="S12" s="38"/>
      <c r="T12" s="38"/>
      <c r="U12" s="38"/>
      <c r="V12" s="38"/>
      <c r="W12" s="38"/>
      <c r="X12" s="38"/>
      <c r="Y12" s="38"/>
      <c r="Z12" s="38"/>
      <c r="AA12" s="38"/>
      <c r="AB12" s="38"/>
    </row>
    <row r="13" spans="1:28">
      <c r="A13" s="60" t="s">
        <v>24</v>
      </c>
      <c r="B13" s="69">
        <v>11986</v>
      </c>
      <c r="C13" s="38">
        <v>2367.1</v>
      </c>
      <c r="D13" s="38">
        <v>6243</v>
      </c>
      <c r="E13" s="38"/>
      <c r="F13" s="38">
        <v>3186</v>
      </c>
      <c r="G13" s="38">
        <v>1465</v>
      </c>
      <c r="H13" s="38">
        <v>6608</v>
      </c>
      <c r="I13" s="69">
        <v>982</v>
      </c>
      <c r="J13" s="38">
        <v>1916</v>
      </c>
      <c r="K13" s="38">
        <v>8521.7000000000007</v>
      </c>
      <c r="L13" s="38">
        <v>5611</v>
      </c>
      <c r="M13" s="38">
        <v>6059</v>
      </c>
      <c r="N13" s="38"/>
      <c r="O13" s="38">
        <v>2518</v>
      </c>
      <c r="P13" s="38">
        <v>1760.48</v>
      </c>
      <c r="Q13" s="38">
        <v>1711</v>
      </c>
      <c r="R13" s="38">
        <v>6061.5</v>
      </c>
      <c r="S13" s="38">
        <v>1490</v>
      </c>
      <c r="T13" s="38">
        <v>2398</v>
      </c>
      <c r="U13" s="38">
        <v>18365.8</v>
      </c>
      <c r="V13" s="38"/>
      <c r="W13" s="38">
        <v>39224</v>
      </c>
      <c r="X13" s="38">
        <v>5546</v>
      </c>
      <c r="Y13" s="38">
        <v>5233</v>
      </c>
      <c r="Z13" s="38">
        <v>2784.33</v>
      </c>
      <c r="AA13" s="38">
        <v>13069.2</v>
      </c>
      <c r="AB13" s="38">
        <v>8032.7</v>
      </c>
    </row>
    <row r="14" spans="1:28">
      <c r="A14" s="60" t="s">
        <v>25</v>
      </c>
      <c r="B14" s="69">
        <v>861</v>
      </c>
      <c r="C14" s="38">
        <v>41</v>
      </c>
      <c r="D14" s="38">
        <v>474</v>
      </c>
      <c r="E14" s="38"/>
      <c r="F14" s="38">
        <v>243</v>
      </c>
      <c r="G14" s="38">
        <v>119.9</v>
      </c>
      <c r="H14" s="38">
        <v>410</v>
      </c>
      <c r="I14" s="69">
        <v>71.400000000000006</v>
      </c>
      <c r="J14" s="38">
        <v>115</v>
      </c>
      <c r="K14" s="38">
        <v>495.47</v>
      </c>
      <c r="L14" s="38">
        <v>310</v>
      </c>
      <c r="M14" s="38">
        <v>443</v>
      </c>
      <c r="N14" s="38"/>
      <c r="O14" s="38">
        <v>150</v>
      </c>
      <c r="P14" s="38">
        <v>98.61</v>
      </c>
      <c r="Q14" s="38">
        <v>105</v>
      </c>
      <c r="R14" s="38">
        <v>422.7</v>
      </c>
      <c r="S14" s="38">
        <v>50</v>
      </c>
      <c r="T14" s="38">
        <v>183</v>
      </c>
      <c r="U14" s="38">
        <v>720.53</v>
      </c>
      <c r="V14" s="40"/>
      <c r="W14" s="38">
        <v>1883</v>
      </c>
      <c r="X14" s="38">
        <v>464</v>
      </c>
      <c r="Y14" s="38">
        <v>320</v>
      </c>
      <c r="Z14" s="38">
        <v>218.66</v>
      </c>
      <c r="AA14" s="38">
        <v>781.89</v>
      </c>
      <c r="AB14" s="38">
        <v>443.58</v>
      </c>
    </row>
    <row r="15" spans="1:28">
      <c r="A15" s="60" t="s">
        <v>26</v>
      </c>
      <c r="B15" s="69"/>
      <c r="C15" s="38"/>
      <c r="D15" s="38"/>
      <c r="E15" s="40"/>
      <c r="F15" s="38"/>
      <c r="G15" s="38"/>
      <c r="H15" s="38"/>
      <c r="I15" s="69"/>
      <c r="J15" s="38"/>
      <c r="K15" s="38"/>
      <c r="L15" s="38"/>
      <c r="M15" s="38"/>
      <c r="N15" s="38"/>
      <c r="O15" s="38"/>
      <c r="P15" s="38"/>
      <c r="Q15" s="38"/>
      <c r="R15" s="38"/>
      <c r="S15" s="38"/>
      <c r="T15" s="38"/>
      <c r="U15" s="38"/>
      <c r="V15" s="38"/>
      <c r="W15" s="38"/>
      <c r="X15" s="38"/>
      <c r="Y15" s="38"/>
      <c r="Z15" s="38"/>
      <c r="AA15" s="38"/>
      <c r="AB15" s="38"/>
    </row>
    <row r="16" spans="1:28" ht="12.75">
      <c r="A16" s="60" t="s">
        <v>27</v>
      </c>
      <c r="B16" s="69"/>
      <c r="C16" s="38" t="s">
        <v>17</v>
      </c>
      <c r="D16" s="38" t="s">
        <v>17</v>
      </c>
      <c r="E16" s="40"/>
      <c r="F16" s="38" t="s">
        <v>17</v>
      </c>
      <c r="G16" s="38" t="s">
        <v>17</v>
      </c>
      <c r="H16" s="38"/>
      <c r="I16" s="69"/>
      <c r="J16" s="38" t="s">
        <v>17</v>
      </c>
      <c r="K16" s="38"/>
      <c r="L16" s="41"/>
      <c r="M16" s="38"/>
      <c r="N16" s="38"/>
      <c r="O16" s="38" t="s">
        <v>17</v>
      </c>
      <c r="P16" s="38" t="s">
        <v>17</v>
      </c>
      <c r="Q16" s="38"/>
      <c r="R16" s="38"/>
      <c r="S16" s="38"/>
      <c r="T16" s="38" t="s">
        <v>17</v>
      </c>
      <c r="U16" s="38"/>
      <c r="V16" s="38"/>
      <c r="W16" s="38"/>
      <c r="X16" s="38"/>
      <c r="Y16" s="38" t="s">
        <v>265</v>
      </c>
      <c r="Z16" s="38" t="s">
        <v>17</v>
      </c>
      <c r="AA16" s="38"/>
      <c r="AB16" s="38" t="s">
        <v>17</v>
      </c>
    </row>
    <row r="17" spans="1:28">
      <c r="A17" s="60" t="s">
        <v>28</v>
      </c>
      <c r="B17" s="69" t="s">
        <v>17</v>
      </c>
      <c r="C17" s="38"/>
      <c r="D17" s="38"/>
      <c r="E17" s="38"/>
      <c r="F17" s="38"/>
      <c r="G17" s="38"/>
      <c r="H17" s="38" t="s">
        <v>17</v>
      </c>
      <c r="I17" s="69" t="s">
        <v>17</v>
      </c>
      <c r="J17" s="40"/>
      <c r="K17" s="38" t="s">
        <v>17</v>
      </c>
      <c r="L17" s="38" t="s">
        <v>17</v>
      </c>
      <c r="M17" s="38" t="s">
        <v>17</v>
      </c>
      <c r="N17" s="38"/>
      <c r="O17" s="38"/>
      <c r="P17" s="38"/>
      <c r="Q17" s="38" t="s">
        <v>226</v>
      </c>
      <c r="R17" s="38" t="s">
        <v>226</v>
      </c>
      <c r="S17" s="38" t="s">
        <v>17</v>
      </c>
      <c r="T17" s="38"/>
      <c r="U17" s="38" t="s">
        <v>17</v>
      </c>
      <c r="V17" s="38"/>
      <c r="W17" s="38" t="s">
        <v>17</v>
      </c>
      <c r="X17" s="38" t="s">
        <v>17</v>
      </c>
      <c r="Y17" s="38" t="s">
        <v>17</v>
      </c>
      <c r="Z17" s="38"/>
      <c r="AA17" s="38" t="s">
        <v>17</v>
      </c>
      <c r="AB17" s="38"/>
    </row>
    <row r="18" spans="1:28">
      <c r="A18" s="60" t="s">
        <v>29</v>
      </c>
      <c r="B18" s="95">
        <v>50</v>
      </c>
      <c r="C18" s="96"/>
      <c r="D18" s="96"/>
      <c r="E18" s="96"/>
      <c r="F18" s="96"/>
      <c r="G18" s="96"/>
      <c r="H18" s="96">
        <v>25</v>
      </c>
      <c r="I18" s="95">
        <v>60</v>
      </c>
      <c r="J18" s="97"/>
      <c r="K18" s="96">
        <v>24</v>
      </c>
      <c r="L18" s="96">
        <v>15</v>
      </c>
      <c r="M18" s="96">
        <v>25</v>
      </c>
      <c r="N18" s="96"/>
      <c r="O18" s="96"/>
      <c r="P18" s="96"/>
      <c r="Q18" s="98" t="s">
        <v>295</v>
      </c>
      <c r="R18" s="96">
        <v>30</v>
      </c>
      <c r="S18" s="96">
        <v>25</v>
      </c>
      <c r="T18" s="96"/>
      <c r="U18" s="96">
        <v>50</v>
      </c>
      <c r="V18" s="96"/>
      <c r="W18" s="96">
        <v>100</v>
      </c>
      <c r="X18" s="96">
        <v>25</v>
      </c>
      <c r="Y18" s="96">
        <v>25</v>
      </c>
      <c r="Z18" s="96"/>
      <c r="AA18" s="96">
        <v>50</v>
      </c>
      <c r="AB18" s="96"/>
    </row>
    <row r="19" spans="1:28">
      <c r="A19" s="61"/>
      <c r="B19" s="69"/>
      <c r="C19" s="38"/>
      <c r="D19" s="38"/>
      <c r="E19" s="40"/>
      <c r="F19" s="38"/>
      <c r="G19" s="38"/>
      <c r="H19" s="38"/>
      <c r="I19" s="69"/>
      <c r="J19" s="38"/>
      <c r="K19" s="38"/>
      <c r="L19" s="38"/>
      <c r="M19" s="42"/>
      <c r="N19" s="38"/>
      <c r="O19" s="38"/>
      <c r="P19" s="38"/>
      <c r="Q19" s="38"/>
      <c r="R19" s="38"/>
      <c r="S19" s="38"/>
      <c r="T19" s="38"/>
      <c r="U19" s="38"/>
      <c r="V19" s="38"/>
      <c r="W19" s="38"/>
      <c r="X19" s="38"/>
      <c r="Y19" s="38"/>
      <c r="Z19" s="38"/>
      <c r="AA19" s="38"/>
      <c r="AB19" s="38"/>
    </row>
    <row r="20" spans="1:28" s="7" customFormat="1">
      <c r="A20" s="57" t="s">
        <v>30</v>
      </c>
      <c r="B20" s="69"/>
      <c r="C20" s="43"/>
      <c r="D20" s="43"/>
      <c r="E20" s="44"/>
      <c r="F20" s="43"/>
      <c r="G20" s="43"/>
      <c r="H20" s="45"/>
      <c r="I20" s="69"/>
      <c r="J20" s="43"/>
      <c r="K20" s="43"/>
      <c r="L20" s="43"/>
      <c r="M20" s="43"/>
      <c r="N20" s="43"/>
      <c r="O20" s="43"/>
      <c r="P20" s="43"/>
      <c r="Q20" s="43"/>
      <c r="R20" s="43"/>
      <c r="S20" s="43"/>
      <c r="T20" s="43"/>
      <c r="U20" s="43"/>
      <c r="V20" s="43"/>
      <c r="W20" s="43"/>
      <c r="X20" s="43"/>
      <c r="Y20" s="43"/>
      <c r="Z20" s="43"/>
      <c r="AA20" s="43"/>
      <c r="AB20" s="43"/>
    </row>
    <row r="21" spans="1:28">
      <c r="A21" s="60" t="s">
        <v>31</v>
      </c>
      <c r="B21" s="69">
        <v>10</v>
      </c>
      <c r="C21" s="38">
        <v>2.8</v>
      </c>
      <c r="D21" s="38">
        <v>4.5</v>
      </c>
      <c r="E21" s="38"/>
      <c r="F21" s="38">
        <v>4</v>
      </c>
      <c r="G21" s="38">
        <v>1</v>
      </c>
      <c r="H21" s="38">
        <v>10.24</v>
      </c>
      <c r="I21" s="69">
        <v>2</v>
      </c>
      <c r="J21" s="38">
        <v>3</v>
      </c>
      <c r="K21" s="38">
        <v>11.5</v>
      </c>
      <c r="L21" s="38">
        <v>9.4499999999999993</v>
      </c>
      <c r="M21" s="38">
        <v>8.1999999999999993</v>
      </c>
      <c r="N21" s="38"/>
      <c r="O21" s="38">
        <v>2</v>
      </c>
      <c r="P21" s="38">
        <v>1.75</v>
      </c>
      <c r="Q21" s="38">
        <v>2.8</v>
      </c>
      <c r="R21" s="38">
        <v>10</v>
      </c>
      <c r="S21" s="38">
        <v>4</v>
      </c>
      <c r="T21" s="38">
        <v>2</v>
      </c>
      <c r="U21" s="38">
        <v>31.7</v>
      </c>
      <c r="V21" s="38"/>
      <c r="W21" s="38">
        <v>80.42</v>
      </c>
      <c r="X21" s="38">
        <v>8</v>
      </c>
      <c r="Y21" s="38">
        <v>6</v>
      </c>
      <c r="Z21" s="38">
        <v>8.3000000000000007</v>
      </c>
      <c r="AA21" s="38">
        <v>31</v>
      </c>
      <c r="AB21" s="38">
        <v>10</v>
      </c>
    </row>
    <row r="22" spans="1:28">
      <c r="A22" s="60" t="s">
        <v>32</v>
      </c>
      <c r="B22" s="69">
        <v>24.9</v>
      </c>
      <c r="C22" s="38">
        <v>2</v>
      </c>
      <c r="D22" s="38">
        <v>13.3</v>
      </c>
      <c r="E22" s="38"/>
      <c r="F22" s="38">
        <v>8.1999999999999993</v>
      </c>
      <c r="G22" s="38">
        <v>5.3</v>
      </c>
      <c r="H22" s="38">
        <v>23.54</v>
      </c>
      <c r="I22" s="69">
        <v>6</v>
      </c>
      <c r="J22" s="38">
        <v>3.1</v>
      </c>
      <c r="K22" s="38">
        <v>36</v>
      </c>
      <c r="L22" s="38">
        <v>17.43</v>
      </c>
      <c r="M22" s="38">
        <v>17.600000000000001</v>
      </c>
      <c r="N22" s="38"/>
      <c r="O22" s="38">
        <v>6.63</v>
      </c>
      <c r="P22" s="38">
        <v>5.5</v>
      </c>
      <c r="Q22" s="38">
        <v>4.4000000000000004</v>
      </c>
      <c r="R22" s="38">
        <v>26</v>
      </c>
      <c r="S22" s="38">
        <v>6</v>
      </c>
      <c r="T22" s="38">
        <v>6.2</v>
      </c>
      <c r="U22" s="38">
        <v>94</v>
      </c>
      <c r="V22" s="38"/>
      <c r="W22" s="38">
        <v>223.26</v>
      </c>
      <c r="X22" s="38">
        <v>15</v>
      </c>
      <c r="Y22" s="38">
        <v>16.260000000000002</v>
      </c>
      <c r="Z22" s="38">
        <v>21.9</v>
      </c>
      <c r="AA22" s="38">
        <v>106.12</v>
      </c>
      <c r="AB22" s="38">
        <v>21.38</v>
      </c>
    </row>
    <row r="23" spans="1:28">
      <c r="A23" s="60" t="s">
        <v>33</v>
      </c>
      <c r="B23" s="65">
        <f>SUM(B21:B22)</f>
        <v>34.9</v>
      </c>
      <c r="C23" s="45">
        <f>SUM(C21:C22)</f>
        <v>4.8</v>
      </c>
      <c r="D23" s="45">
        <f t="shared" ref="D23:T23" si="0">SUM(D21:D22)</f>
        <v>17.8</v>
      </c>
      <c r="E23" s="45"/>
      <c r="F23" s="45">
        <f t="shared" si="0"/>
        <v>12.2</v>
      </c>
      <c r="G23" s="45">
        <f t="shared" si="0"/>
        <v>6.3</v>
      </c>
      <c r="H23" s="65">
        <f>SUM(H21:H22)</f>
        <v>33.78</v>
      </c>
      <c r="I23" s="65">
        <f t="shared" si="0"/>
        <v>8</v>
      </c>
      <c r="J23" s="45">
        <f t="shared" si="0"/>
        <v>6.1</v>
      </c>
      <c r="K23" s="45">
        <f t="shared" si="0"/>
        <v>47.5</v>
      </c>
      <c r="L23" s="45">
        <f t="shared" si="0"/>
        <v>26.88</v>
      </c>
      <c r="M23" s="45">
        <f t="shared" si="0"/>
        <v>25.8</v>
      </c>
      <c r="N23" s="45"/>
      <c r="O23" s="65">
        <f>SUM(O21:O22)</f>
        <v>8.629999999999999</v>
      </c>
      <c r="P23" s="45">
        <f t="shared" si="0"/>
        <v>7.25</v>
      </c>
      <c r="Q23" s="45">
        <f t="shared" si="0"/>
        <v>7.2</v>
      </c>
      <c r="R23" s="45">
        <f t="shared" si="0"/>
        <v>36</v>
      </c>
      <c r="S23" s="45">
        <f t="shared" si="0"/>
        <v>10</v>
      </c>
      <c r="T23" s="45">
        <f t="shared" si="0"/>
        <v>8.1999999999999993</v>
      </c>
      <c r="U23" s="45">
        <f t="shared" ref="U23:Z23" si="1">SUM(U21:U22)</f>
        <v>125.7</v>
      </c>
      <c r="V23" s="45"/>
      <c r="W23" s="45">
        <f t="shared" si="1"/>
        <v>303.68</v>
      </c>
      <c r="X23" s="45">
        <f t="shared" si="1"/>
        <v>23</v>
      </c>
      <c r="Y23" s="45">
        <f t="shared" si="1"/>
        <v>22.26</v>
      </c>
      <c r="Z23" s="45">
        <f t="shared" si="1"/>
        <v>30.2</v>
      </c>
      <c r="AA23" s="65">
        <f>SUM(AA21:AA22)</f>
        <v>137.12</v>
      </c>
      <c r="AB23" s="45">
        <f>SUM(AB21:AB22)</f>
        <v>31.38</v>
      </c>
    </row>
    <row r="24" spans="1:28">
      <c r="A24" s="60" t="s">
        <v>34</v>
      </c>
      <c r="B24" s="69">
        <v>0.94</v>
      </c>
      <c r="C24" s="40"/>
      <c r="D24" s="38">
        <v>0.75</v>
      </c>
      <c r="E24" s="40"/>
      <c r="F24" s="40"/>
      <c r="G24" s="40"/>
      <c r="H24" s="38">
        <v>1.84</v>
      </c>
      <c r="I24" s="69">
        <v>1</v>
      </c>
      <c r="J24" s="40"/>
      <c r="K24" s="38">
        <v>8</v>
      </c>
      <c r="L24" s="38"/>
      <c r="M24" s="38">
        <v>2</v>
      </c>
      <c r="N24" s="38"/>
      <c r="O24" s="38">
        <v>1.05</v>
      </c>
      <c r="P24" s="38">
        <v>1.5</v>
      </c>
      <c r="Q24" s="80">
        <v>0</v>
      </c>
      <c r="R24" s="38">
        <v>2</v>
      </c>
      <c r="S24" s="38">
        <v>2</v>
      </c>
      <c r="T24" s="40">
        <v>0</v>
      </c>
      <c r="U24" s="38">
        <v>17</v>
      </c>
      <c r="V24" s="38"/>
      <c r="W24" s="38">
        <v>37.64</v>
      </c>
      <c r="X24" s="38">
        <v>1.4</v>
      </c>
      <c r="Y24" s="38">
        <v>1</v>
      </c>
      <c r="Z24" s="38">
        <v>2.29</v>
      </c>
      <c r="AA24" s="38">
        <v>14.1</v>
      </c>
      <c r="AB24" s="38">
        <v>0.87</v>
      </c>
    </row>
    <row r="25" spans="1:28">
      <c r="A25" s="60" t="s">
        <v>35</v>
      </c>
      <c r="B25" s="65">
        <f>SUM(B23:B24)</f>
        <v>35.839999999999996</v>
      </c>
      <c r="C25" s="45">
        <f>SUM(C23:C24)</f>
        <v>4.8</v>
      </c>
      <c r="D25" s="45">
        <f t="shared" ref="D25:Y25" si="2">SUM(D23:D24)</f>
        <v>18.55</v>
      </c>
      <c r="E25" s="45"/>
      <c r="F25" s="45">
        <f t="shared" si="2"/>
        <v>12.2</v>
      </c>
      <c r="G25" s="45">
        <f t="shared" si="2"/>
        <v>6.3</v>
      </c>
      <c r="H25" s="45">
        <f t="shared" si="2"/>
        <v>35.620000000000005</v>
      </c>
      <c r="I25" s="65">
        <f t="shared" si="2"/>
        <v>9</v>
      </c>
      <c r="J25" s="45">
        <f t="shared" si="2"/>
        <v>6.1</v>
      </c>
      <c r="K25" s="45">
        <f t="shared" si="2"/>
        <v>55.5</v>
      </c>
      <c r="L25" s="45">
        <f t="shared" si="2"/>
        <v>26.88</v>
      </c>
      <c r="M25" s="45">
        <f t="shared" si="2"/>
        <v>27.8</v>
      </c>
      <c r="N25" s="45"/>
      <c r="O25" s="45">
        <f t="shared" si="2"/>
        <v>9.68</v>
      </c>
      <c r="P25" s="45">
        <f t="shared" si="2"/>
        <v>8.75</v>
      </c>
      <c r="Q25" s="45">
        <f t="shared" si="2"/>
        <v>7.2</v>
      </c>
      <c r="R25" s="45">
        <f t="shared" si="2"/>
        <v>38</v>
      </c>
      <c r="S25" s="45">
        <f t="shared" si="2"/>
        <v>12</v>
      </c>
      <c r="T25" s="45">
        <f t="shared" si="2"/>
        <v>8.1999999999999993</v>
      </c>
      <c r="U25" s="45">
        <f t="shared" si="2"/>
        <v>142.69999999999999</v>
      </c>
      <c r="V25" s="45"/>
      <c r="W25" s="45">
        <f t="shared" si="2"/>
        <v>341.32</v>
      </c>
      <c r="X25" s="45">
        <f t="shared" si="2"/>
        <v>24.4</v>
      </c>
      <c r="Y25" s="45">
        <f t="shared" si="2"/>
        <v>23.26</v>
      </c>
      <c r="Z25" s="45">
        <f>SUM(Z23:Z24)</f>
        <v>32.49</v>
      </c>
      <c r="AA25" s="65">
        <f>SUM(AA23:AA24)</f>
        <v>151.22</v>
      </c>
      <c r="AB25" s="45">
        <f>SUM(AB23:AB24)</f>
        <v>32.25</v>
      </c>
    </row>
    <row r="26" spans="1:28">
      <c r="A26" s="60"/>
      <c r="B26" s="72"/>
      <c r="C26" s="38"/>
      <c r="D26" s="46"/>
      <c r="E26" s="47"/>
      <c r="F26" s="38"/>
      <c r="G26" s="46"/>
      <c r="H26" s="46"/>
      <c r="I26" s="69"/>
      <c r="J26" s="38"/>
      <c r="K26" s="38"/>
      <c r="L26" s="38"/>
      <c r="M26" s="38"/>
      <c r="N26" s="38"/>
      <c r="O26" s="38"/>
      <c r="P26" s="38"/>
      <c r="Q26" s="38"/>
      <c r="R26" s="38"/>
      <c r="S26" s="38"/>
      <c r="T26" s="38"/>
      <c r="U26" s="38"/>
      <c r="V26" s="38"/>
      <c r="W26" s="38"/>
      <c r="X26" s="38"/>
      <c r="Y26" s="38"/>
      <c r="Z26" s="38"/>
      <c r="AA26" s="38"/>
      <c r="AB26" s="38"/>
    </row>
    <row r="27" spans="1:28">
      <c r="A27" s="57" t="s">
        <v>36</v>
      </c>
      <c r="B27" s="69"/>
      <c r="C27" s="38"/>
      <c r="D27" s="38"/>
      <c r="E27" s="38"/>
      <c r="F27" s="38"/>
      <c r="G27" s="38"/>
      <c r="H27" s="38"/>
      <c r="I27" s="69"/>
      <c r="J27" s="38"/>
      <c r="K27" s="38"/>
      <c r="L27" s="38"/>
      <c r="M27" s="38"/>
      <c r="N27" s="38"/>
      <c r="O27" s="38"/>
      <c r="P27" s="38"/>
      <c r="Q27" s="38"/>
      <c r="R27" s="38"/>
      <c r="S27" s="38"/>
      <c r="T27" s="38"/>
      <c r="U27" s="38"/>
      <c r="V27" s="38"/>
      <c r="W27" s="38"/>
      <c r="X27" s="38"/>
      <c r="Y27" s="38"/>
      <c r="Z27" s="38"/>
      <c r="AA27" s="38"/>
      <c r="AB27" s="38"/>
    </row>
    <row r="28" spans="1:28">
      <c r="A28" s="60" t="s">
        <v>37</v>
      </c>
      <c r="B28" s="69"/>
      <c r="C28" s="38"/>
      <c r="D28" s="38"/>
      <c r="E28" s="38"/>
      <c r="F28" s="38"/>
      <c r="G28" s="38"/>
      <c r="H28" s="38"/>
      <c r="I28" s="69"/>
      <c r="J28" s="38"/>
      <c r="K28" s="38"/>
      <c r="L28" s="38"/>
      <c r="M28" s="38"/>
      <c r="N28" s="38"/>
      <c r="O28" s="38"/>
      <c r="P28" s="38"/>
      <c r="Q28" s="38"/>
      <c r="R28" s="38"/>
      <c r="S28" s="38"/>
      <c r="T28" s="38"/>
      <c r="U28" s="38"/>
      <c r="V28" s="38"/>
      <c r="W28" s="38"/>
      <c r="X28" s="38"/>
      <c r="Y28" s="38"/>
      <c r="Z28" s="38"/>
      <c r="AA28" s="38"/>
      <c r="AB28" s="38"/>
    </row>
    <row r="29" spans="1:28">
      <c r="A29" s="60" t="s">
        <v>38</v>
      </c>
      <c r="B29" s="91">
        <v>169950</v>
      </c>
      <c r="C29" s="99">
        <v>3009</v>
      </c>
      <c r="D29" s="92">
        <v>57976</v>
      </c>
      <c r="E29" s="92"/>
      <c r="F29" s="92">
        <v>150710</v>
      </c>
      <c r="G29" s="92">
        <v>65258</v>
      </c>
      <c r="H29" s="92">
        <v>141621</v>
      </c>
      <c r="I29" s="91">
        <v>23576</v>
      </c>
      <c r="J29" s="92">
        <v>20012</v>
      </c>
      <c r="K29" s="92">
        <v>136505</v>
      </c>
      <c r="L29" s="92">
        <v>95001</v>
      </c>
      <c r="M29" s="92">
        <v>218728</v>
      </c>
      <c r="N29" s="92"/>
      <c r="O29" s="92">
        <v>29507</v>
      </c>
      <c r="P29" s="92">
        <v>44350</v>
      </c>
      <c r="Q29" s="92">
        <v>59500</v>
      </c>
      <c r="R29" s="92">
        <v>235632</v>
      </c>
      <c r="S29" s="99">
        <v>57700</v>
      </c>
      <c r="T29" s="92">
        <v>76359</v>
      </c>
      <c r="U29" s="92">
        <v>2403387</v>
      </c>
      <c r="V29" s="92"/>
      <c r="W29" s="92">
        <v>9647427</v>
      </c>
      <c r="X29" s="92">
        <v>175313</v>
      </c>
      <c r="Y29" s="92">
        <v>146795</v>
      </c>
      <c r="Z29" s="92">
        <v>247360</v>
      </c>
      <c r="AA29" s="92">
        <v>4107817</v>
      </c>
      <c r="AB29" s="92">
        <v>76312</v>
      </c>
    </row>
    <row r="30" spans="1:28">
      <c r="A30" s="60" t="s">
        <v>39</v>
      </c>
      <c r="B30" s="91">
        <v>4590</v>
      </c>
      <c r="C30" s="99">
        <v>759</v>
      </c>
      <c r="D30" s="92">
        <v>3268</v>
      </c>
      <c r="E30" s="92"/>
      <c r="F30" s="92">
        <v>4750</v>
      </c>
      <c r="G30" s="92">
        <v>5787</v>
      </c>
      <c r="H30" s="92">
        <v>8422</v>
      </c>
      <c r="I30" s="91">
        <v>2373</v>
      </c>
      <c r="J30" s="92">
        <v>4155</v>
      </c>
      <c r="K30" s="92">
        <v>6344</v>
      </c>
      <c r="L30" s="92">
        <v>14274</v>
      </c>
      <c r="M30" s="92">
        <v>7117</v>
      </c>
      <c r="N30" s="92"/>
      <c r="O30" s="92">
        <v>2384</v>
      </c>
      <c r="P30" s="92">
        <v>5071</v>
      </c>
      <c r="Q30" s="92">
        <v>6000</v>
      </c>
      <c r="R30" s="92">
        <v>11060</v>
      </c>
      <c r="S30" s="99">
        <v>653</v>
      </c>
      <c r="T30" s="92">
        <v>3069</v>
      </c>
      <c r="U30" s="92">
        <v>2309</v>
      </c>
      <c r="V30" s="92"/>
      <c r="W30" s="92">
        <v>11630</v>
      </c>
      <c r="X30" s="92">
        <v>7706</v>
      </c>
      <c r="Y30" s="92">
        <v>5735</v>
      </c>
      <c r="Z30" s="92">
        <v>2903</v>
      </c>
      <c r="AA30" s="92">
        <v>7173</v>
      </c>
      <c r="AB30" s="92">
        <v>7596</v>
      </c>
    </row>
    <row r="31" spans="1:28">
      <c r="A31" s="60" t="s">
        <v>40</v>
      </c>
      <c r="B31" s="93">
        <v>0</v>
      </c>
      <c r="C31" s="100"/>
      <c r="D31" s="92">
        <v>288</v>
      </c>
      <c r="E31" s="92"/>
      <c r="F31" s="92">
        <v>900</v>
      </c>
      <c r="G31" s="92">
        <v>742</v>
      </c>
      <c r="H31" s="92">
        <v>5864</v>
      </c>
      <c r="I31" s="91">
        <v>761</v>
      </c>
      <c r="J31" s="92">
        <v>181</v>
      </c>
      <c r="K31" s="92">
        <v>2403</v>
      </c>
      <c r="L31" s="92">
        <v>6640</v>
      </c>
      <c r="M31" s="92">
        <v>2444</v>
      </c>
      <c r="N31" s="92"/>
      <c r="O31" s="92">
        <v>0</v>
      </c>
      <c r="P31" s="92">
        <v>230</v>
      </c>
      <c r="Q31" s="92">
        <v>600</v>
      </c>
      <c r="R31" s="92"/>
      <c r="S31" s="100"/>
      <c r="T31" s="92">
        <v>435</v>
      </c>
      <c r="U31" s="92">
        <v>7904</v>
      </c>
      <c r="V31" s="92"/>
      <c r="W31" s="92">
        <v>81429</v>
      </c>
      <c r="X31" s="92">
        <v>2079</v>
      </c>
      <c r="Y31" s="92">
        <v>1171</v>
      </c>
      <c r="Z31" s="92">
        <v>98</v>
      </c>
      <c r="AA31" s="92">
        <v>62683</v>
      </c>
      <c r="AB31" s="92">
        <v>7467</v>
      </c>
    </row>
    <row r="32" spans="1:28" ht="12" customHeight="1">
      <c r="A32" s="60" t="s">
        <v>41</v>
      </c>
      <c r="B32" s="93">
        <v>0</v>
      </c>
      <c r="C32" s="100"/>
      <c r="D32" s="92">
        <v>29</v>
      </c>
      <c r="E32" s="92"/>
      <c r="F32" s="92">
        <v>320</v>
      </c>
      <c r="G32" s="92">
        <v>485</v>
      </c>
      <c r="H32" s="92">
        <v>418</v>
      </c>
      <c r="I32" s="91">
        <v>144674</v>
      </c>
      <c r="J32" s="92">
        <v>42</v>
      </c>
      <c r="K32" s="92">
        <v>3646</v>
      </c>
      <c r="L32" s="92">
        <v>457</v>
      </c>
      <c r="M32" s="92">
        <v>442</v>
      </c>
      <c r="N32" s="92"/>
      <c r="O32" s="94">
        <v>0</v>
      </c>
      <c r="P32" s="92">
        <v>49</v>
      </c>
      <c r="Q32" s="92">
        <v>2000</v>
      </c>
      <c r="R32" s="92"/>
      <c r="S32" s="100"/>
      <c r="T32" s="92">
        <v>118</v>
      </c>
      <c r="U32" s="101">
        <v>50622</v>
      </c>
      <c r="V32" s="92"/>
      <c r="W32" s="92">
        <v>686552</v>
      </c>
      <c r="X32" s="92">
        <v>129</v>
      </c>
      <c r="Y32" s="92">
        <v>60</v>
      </c>
      <c r="Z32" s="92">
        <v>65</v>
      </c>
      <c r="AA32" s="92">
        <v>197403</v>
      </c>
      <c r="AB32" s="92">
        <v>259</v>
      </c>
    </row>
    <row r="33" spans="1:28">
      <c r="A33" s="60" t="s">
        <v>42</v>
      </c>
      <c r="B33" s="91">
        <v>23076</v>
      </c>
      <c r="C33" s="99">
        <v>1381</v>
      </c>
      <c r="D33" s="92">
        <v>11846</v>
      </c>
      <c r="E33" s="92"/>
      <c r="F33" s="92">
        <v>19750</v>
      </c>
      <c r="G33" s="92">
        <v>6300</v>
      </c>
      <c r="H33" s="92">
        <v>13942</v>
      </c>
      <c r="I33" s="91">
        <v>2672</v>
      </c>
      <c r="J33" s="92">
        <v>4113</v>
      </c>
      <c r="K33" s="92">
        <v>9245</v>
      </c>
      <c r="L33" s="92"/>
      <c r="M33" s="92"/>
      <c r="N33" s="92"/>
      <c r="O33" s="92">
        <v>2430</v>
      </c>
      <c r="P33" s="92">
        <v>2786</v>
      </c>
      <c r="Q33" s="92">
        <v>5200</v>
      </c>
      <c r="R33" s="92">
        <v>57585</v>
      </c>
      <c r="S33" s="99">
        <v>7000</v>
      </c>
      <c r="T33" s="92">
        <v>9243</v>
      </c>
      <c r="U33" s="92">
        <v>268263</v>
      </c>
      <c r="V33" s="92"/>
      <c r="W33" s="92"/>
      <c r="X33" s="92">
        <v>38792</v>
      </c>
      <c r="Y33" s="92">
        <v>22727</v>
      </c>
      <c r="Z33" s="92"/>
      <c r="AA33" s="92"/>
      <c r="AB33" s="92">
        <v>3349</v>
      </c>
    </row>
    <row r="34" spans="1:28">
      <c r="A34" s="60" t="s">
        <v>43</v>
      </c>
      <c r="B34" s="102">
        <f>SUM(B29:B33)</f>
        <v>197616</v>
      </c>
      <c r="C34" s="103">
        <f>SUM(C29:C33)</f>
        <v>5149</v>
      </c>
      <c r="D34" s="103">
        <f t="shared" ref="D34:AA34" si="3">SUM(D29:D33)</f>
        <v>73407</v>
      </c>
      <c r="E34" s="103"/>
      <c r="F34" s="103">
        <f t="shared" si="3"/>
        <v>176430</v>
      </c>
      <c r="G34" s="103">
        <f t="shared" si="3"/>
        <v>78572</v>
      </c>
      <c r="H34" s="103">
        <f t="shared" si="3"/>
        <v>170267</v>
      </c>
      <c r="I34" s="102">
        <f t="shared" si="3"/>
        <v>174056</v>
      </c>
      <c r="J34" s="103">
        <f t="shared" si="3"/>
        <v>28503</v>
      </c>
      <c r="K34" s="103">
        <f t="shared" si="3"/>
        <v>158143</v>
      </c>
      <c r="L34" s="103">
        <f t="shared" si="3"/>
        <v>116372</v>
      </c>
      <c r="M34" s="103">
        <f t="shared" si="3"/>
        <v>228731</v>
      </c>
      <c r="N34" s="103"/>
      <c r="O34" s="103">
        <f t="shared" si="3"/>
        <v>34321</v>
      </c>
      <c r="P34" s="103">
        <f t="shared" si="3"/>
        <v>52486</v>
      </c>
      <c r="Q34" s="103">
        <f t="shared" si="3"/>
        <v>73300</v>
      </c>
      <c r="R34" s="103">
        <f t="shared" si="3"/>
        <v>304277</v>
      </c>
      <c r="S34" s="103">
        <f t="shared" si="3"/>
        <v>65353</v>
      </c>
      <c r="T34" s="103">
        <f t="shared" si="3"/>
        <v>89224</v>
      </c>
      <c r="U34" s="103">
        <f t="shared" si="3"/>
        <v>2732485</v>
      </c>
      <c r="V34" s="103"/>
      <c r="W34" s="103">
        <f t="shared" si="3"/>
        <v>10427038</v>
      </c>
      <c r="X34" s="103">
        <f t="shared" si="3"/>
        <v>224019</v>
      </c>
      <c r="Y34" s="103">
        <f t="shared" si="3"/>
        <v>176488</v>
      </c>
      <c r="Z34" s="103">
        <f t="shared" si="3"/>
        <v>250426</v>
      </c>
      <c r="AA34" s="103">
        <f t="shared" si="3"/>
        <v>4375076</v>
      </c>
      <c r="AB34" s="103">
        <f>SUM(AB29:AB33)</f>
        <v>94983</v>
      </c>
    </row>
    <row r="35" spans="1:28">
      <c r="A35" s="60" t="s">
        <v>44</v>
      </c>
      <c r="B35" s="91"/>
      <c r="C35" s="92"/>
      <c r="D35" s="92"/>
      <c r="E35" s="92"/>
      <c r="F35" s="92"/>
      <c r="G35" s="92"/>
      <c r="H35" s="92"/>
      <c r="I35" s="91"/>
      <c r="J35" s="92"/>
      <c r="K35" s="92"/>
      <c r="L35" s="92"/>
      <c r="M35" s="92"/>
      <c r="N35" s="92"/>
      <c r="O35" s="92"/>
      <c r="P35" s="92"/>
      <c r="Q35" s="92"/>
      <c r="R35" s="92"/>
      <c r="S35" s="92"/>
      <c r="T35" s="92"/>
      <c r="U35" s="92"/>
      <c r="V35" s="92"/>
      <c r="W35" s="92"/>
      <c r="X35" s="92"/>
      <c r="Y35" s="92"/>
      <c r="Z35" s="92"/>
      <c r="AA35" s="92"/>
      <c r="AB35" s="92"/>
    </row>
    <row r="36" spans="1:28">
      <c r="A36" s="60" t="s">
        <v>45</v>
      </c>
      <c r="B36" s="91">
        <v>1282</v>
      </c>
      <c r="C36" s="92">
        <v>59</v>
      </c>
      <c r="D36" s="92">
        <v>397</v>
      </c>
      <c r="E36" s="92"/>
      <c r="F36" s="92">
        <v>450</v>
      </c>
      <c r="G36" s="92">
        <v>195</v>
      </c>
      <c r="H36" s="92">
        <v>976</v>
      </c>
      <c r="I36" s="91">
        <v>157</v>
      </c>
      <c r="J36" s="92">
        <v>222</v>
      </c>
      <c r="K36" s="92">
        <v>688</v>
      </c>
      <c r="L36" s="92">
        <v>445</v>
      </c>
      <c r="M36" s="92">
        <v>1081</v>
      </c>
      <c r="N36" s="92"/>
      <c r="O36" s="92">
        <v>171</v>
      </c>
      <c r="P36" s="92">
        <v>265</v>
      </c>
      <c r="Q36" s="92">
        <v>240</v>
      </c>
      <c r="R36" s="92">
        <v>1732</v>
      </c>
      <c r="S36" s="92">
        <v>203</v>
      </c>
      <c r="T36" s="92">
        <v>440</v>
      </c>
      <c r="U36" s="92">
        <v>7181</v>
      </c>
      <c r="V36" s="92"/>
      <c r="W36" s="92">
        <v>44722</v>
      </c>
      <c r="X36" s="92">
        <v>944</v>
      </c>
      <c r="Y36" s="92">
        <v>846</v>
      </c>
      <c r="Z36" s="92">
        <v>1418</v>
      </c>
      <c r="AA36" s="92">
        <v>13401</v>
      </c>
      <c r="AB36" s="92">
        <v>809</v>
      </c>
    </row>
    <row r="37" spans="1:28">
      <c r="A37" s="60"/>
      <c r="B37" s="91"/>
      <c r="C37" s="92"/>
      <c r="D37" s="92"/>
      <c r="E37" s="92"/>
      <c r="F37" s="92"/>
      <c r="G37" s="92"/>
      <c r="H37" s="92"/>
      <c r="I37" s="91"/>
      <c r="J37" s="92"/>
      <c r="K37" s="92"/>
      <c r="L37" s="92"/>
      <c r="M37" s="92"/>
      <c r="N37" s="92"/>
      <c r="O37" s="92"/>
      <c r="P37" s="92"/>
      <c r="Q37" s="92"/>
      <c r="R37" s="92"/>
      <c r="S37" s="92"/>
      <c r="T37" s="92"/>
      <c r="U37" s="92"/>
      <c r="V37" s="92"/>
      <c r="W37" s="92"/>
      <c r="X37" s="92"/>
      <c r="Y37" s="92"/>
      <c r="Z37" s="92"/>
      <c r="AA37" s="92"/>
      <c r="AB37" s="92"/>
    </row>
    <row r="38" spans="1:28">
      <c r="A38" s="60"/>
      <c r="B38" s="69"/>
      <c r="C38" s="38"/>
      <c r="D38" s="38"/>
      <c r="E38" s="38"/>
      <c r="F38" s="38"/>
      <c r="G38" s="38"/>
      <c r="H38" s="38"/>
      <c r="I38" s="69"/>
      <c r="J38" s="38"/>
      <c r="K38" s="38"/>
      <c r="L38" s="38"/>
      <c r="M38" s="38"/>
      <c r="N38" s="38"/>
      <c r="O38" s="38"/>
      <c r="P38" s="38"/>
      <c r="Q38" s="38"/>
      <c r="R38" s="38"/>
      <c r="S38" s="38"/>
      <c r="T38" s="38"/>
      <c r="U38" s="38"/>
      <c r="V38" s="38"/>
      <c r="W38" s="38"/>
      <c r="X38" s="38"/>
      <c r="Y38" s="38"/>
      <c r="Z38" s="38"/>
      <c r="AA38" s="38"/>
      <c r="AB38" s="38"/>
    </row>
    <row r="39" spans="1:28">
      <c r="A39" s="60"/>
      <c r="B39" s="69"/>
      <c r="C39" s="38"/>
      <c r="D39" s="38"/>
      <c r="E39" s="38"/>
      <c r="F39" s="38"/>
      <c r="G39" s="38"/>
      <c r="H39" s="38"/>
      <c r="I39" s="69"/>
      <c r="J39" s="38"/>
      <c r="K39" s="38"/>
      <c r="L39" s="38"/>
      <c r="M39" s="38"/>
      <c r="N39" s="38"/>
      <c r="O39" s="38"/>
      <c r="P39" s="38"/>
      <c r="Q39" s="38"/>
      <c r="R39" s="38"/>
      <c r="S39" s="38"/>
      <c r="T39" s="38"/>
      <c r="U39" s="38"/>
      <c r="V39" s="38"/>
      <c r="W39" s="38"/>
      <c r="X39" s="38"/>
      <c r="Y39" s="38"/>
      <c r="Z39" s="38"/>
      <c r="AA39" s="38"/>
      <c r="AB39" s="38"/>
    </row>
    <row r="40" spans="1:28">
      <c r="A40" s="60"/>
      <c r="B40" s="69"/>
      <c r="C40" s="38"/>
      <c r="D40" s="38"/>
      <c r="E40" s="38"/>
      <c r="F40" s="38"/>
      <c r="G40" s="38"/>
      <c r="H40" s="38"/>
      <c r="I40" s="69"/>
      <c r="J40" s="38"/>
      <c r="K40" s="38"/>
      <c r="L40" s="38"/>
      <c r="M40" s="38"/>
      <c r="N40" s="38"/>
      <c r="O40" s="38"/>
      <c r="P40" s="38"/>
      <c r="Q40" s="38"/>
      <c r="R40" s="38"/>
      <c r="S40" s="38"/>
      <c r="T40" s="38"/>
      <c r="U40" s="38"/>
      <c r="V40" s="38"/>
      <c r="W40" s="38"/>
      <c r="X40" s="38"/>
      <c r="Y40" s="38"/>
      <c r="Z40" s="38"/>
      <c r="AA40" s="38"/>
      <c r="AB40" s="38"/>
    </row>
    <row r="41" spans="1:28">
      <c r="A41" s="57" t="s">
        <v>46</v>
      </c>
      <c r="B41" s="69"/>
      <c r="C41" s="38"/>
      <c r="D41" s="38"/>
      <c r="E41" s="38"/>
      <c r="F41" s="38"/>
      <c r="G41" s="38"/>
      <c r="H41" s="38"/>
      <c r="I41" s="69"/>
      <c r="J41" s="38"/>
      <c r="K41" s="38"/>
      <c r="L41" s="38"/>
      <c r="M41" s="38"/>
      <c r="N41" s="38"/>
      <c r="O41" s="38"/>
      <c r="P41" s="38"/>
      <c r="Q41" s="38"/>
      <c r="R41" s="38"/>
      <c r="S41" s="38"/>
      <c r="T41" s="38"/>
      <c r="U41" s="38"/>
      <c r="V41" s="38"/>
      <c r="W41" s="38"/>
      <c r="X41" s="38"/>
      <c r="Y41" s="38"/>
      <c r="Z41" s="38"/>
      <c r="AA41" s="38"/>
      <c r="AB41" s="38"/>
    </row>
    <row r="42" spans="1:28">
      <c r="A42" s="60" t="s">
        <v>47</v>
      </c>
      <c r="B42" s="69">
        <v>14353</v>
      </c>
      <c r="C42" s="38">
        <v>6593</v>
      </c>
      <c r="D42" s="38">
        <v>10664</v>
      </c>
      <c r="E42" s="38"/>
      <c r="F42" s="38">
        <v>22816</v>
      </c>
      <c r="G42" s="38">
        <v>28414</v>
      </c>
      <c r="H42" s="38">
        <v>23576</v>
      </c>
      <c r="I42" s="69">
        <v>4243</v>
      </c>
      <c r="J42" s="38">
        <v>5428</v>
      </c>
      <c r="K42" s="38">
        <v>38885</v>
      </c>
      <c r="L42" s="38">
        <v>19873</v>
      </c>
      <c r="M42" s="38">
        <v>26085</v>
      </c>
      <c r="N42" s="38"/>
      <c r="O42" s="38">
        <v>4870</v>
      </c>
      <c r="P42" s="38">
        <v>3000</v>
      </c>
      <c r="Q42" s="38">
        <v>5500</v>
      </c>
      <c r="R42" s="38">
        <v>25289</v>
      </c>
      <c r="S42" s="38">
        <v>8420</v>
      </c>
      <c r="T42" s="38">
        <v>9250</v>
      </c>
      <c r="U42" s="38">
        <v>88889</v>
      </c>
      <c r="V42" s="38"/>
      <c r="W42" s="38">
        <v>286267</v>
      </c>
      <c r="X42" s="38">
        <v>18794</v>
      </c>
      <c r="Y42" s="38">
        <v>19937</v>
      </c>
      <c r="Z42" s="38">
        <v>10372</v>
      </c>
      <c r="AA42" s="38">
        <v>41653</v>
      </c>
      <c r="AB42" s="38">
        <v>43478</v>
      </c>
    </row>
    <row r="43" spans="1:28">
      <c r="A43" s="60" t="s">
        <v>48</v>
      </c>
      <c r="B43" s="69"/>
      <c r="C43" s="38"/>
      <c r="D43" s="38"/>
      <c r="E43" s="38"/>
      <c r="F43" s="38"/>
      <c r="G43" s="38"/>
      <c r="H43" s="38"/>
      <c r="I43" s="69"/>
      <c r="J43" s="38"/>
      <c r="K43" s="38"/>
      <c r="L43" s="38"/>
      <c r="M43" s="38"/>
      <c r="N43" s="38"/>
      <c r="O43" s="38"/>
      <c r="P43" s="38"/>
      <c r="Q43" s="38"/>
      <c r="R43" s="38"/>
      <c r="S43" s="38"/>
      <c r="T43" s="38"/>
      <c r="U43" s="38"/>
      <c r="V43" s="38"/>
      <c r="W43" s="38"/>
      <c r="X43" s="38"/>
      <c r="Y43" s="38"/>
      <c r="Z43" s="38"/>
      <c r="AA43" s="38"/>
      <c r="AB43" s="38"/>
    </row>
    <row r="44" spans="1:28">
      <c r="A44" s="60" t="s">
        <v>49</v>
      </c>
      <c r="B44" s="69">
        <v>5075</v>
      </c>
      <c r="C44" s="38">
        <v>276</v>
      </c>
      <c r="D44" s="38">
        <v>4599</v>
      </c>
      <c r="E44" s="38"/>
      <c r="F44" s="38">
        <v>2991</v>
      </c>
      <c r="G44" s="38">
        <v>1613</v>
      </c>
      <c r="H44" s="38">
        <v>7685</v>
      </c>
      <c r="I44" s="69">
        <v>353</v>
      </c>
      <c r="J44" s="38">
        <v>318</v>
      </c>
      <c r="K44" s="38">
        <v>7584</v>
      </c>
      <c r="L44" s="38">
        <v>5412</v>
      </c>
      <c r="M44" s="38">
        <v>3365</v>
      </c>
      <c r="N44" s="38"/>
      <c r="O44" s="38">
        <v>971</v>
      </c>
      <c r="P44" s="38">
        <v>850</v>
      </c>
      <c r="Q44" s="38">
        <v>1500</v>
      </c>
      <c r="R44" s="38">
        <v>5629</v>
      </c>
      <c r="S44" s="38">
        <v>2200</v>
      </c>
      <c r="T44" s="38">
        <v>1945</v>
      </c>
      <c r="U44" s="38">
        <v>10588</v>
      </c>
      <c r="V44" s="38"/>
      <c r="W44" s="38">
        <v>28230</v>
      </c>
      <c r="X44" s="38">
        <v>3861</v>
      </c>
      <c r="Y44" s="38">
        <v>4675</v>
      </c>
      <c r="Z44" s="38">
        <v>2596</v>
      </c>
      <c r="AA44" s="38">
        <v>5632</v>
      </c>
      <c r="AB44" s="38">
        <v>4313</v>
      </c>
    </row>
    <row r="45" spans="1:28">
      <c r="A45" s="60" t="s">
        <v>50</v>
      </c>
      <c r="B45" s="69">
        <v>203</v>
      </c>
      <c r="C45" s="40">
        <v>0</v>
      </c>
      <c r="D45" s="38">
        <v>171</v>
      </c>
      <c r="E45" s="38"/>
      <c r="F45" s="38">
        <v>231</v>
      </c>
      <c r="G45" s="40"/>
      <c r="H45" s="38">
        <v>397</v>
      </c>
      <c r="I45" s="69">
        <v>22</v>
      </c>
      <c r="J45" s="38">
        <v>21</v>
      </c>
      <c r="K45" s="38">
        <v>336</v>
      </c>
      <c r="L45" s="38">
        <v>168.5</v>
      </c>
      <c r="M45" s="38">
        <v>195</v>
      </c>
      <c r="N45" s="38"/>
      <c r="O45" s="38"/>
      <c r="P45" s="38">
        <v>61</v>
      </c>
      <c r="Q45" s="38">
        <v>80</v>
      </c>
      <c r="R45" s="38">
        <v>255</v>
      </c>
      <c r="S45" s="38">
        <v>80</v>
      </c>
      <c r="T45" s="38">
        <v>86</v>
      </c>
      <c r="U45" s="38">
        <v>470</v>
      </c>
      <c r="V45" s="38"/>
      <c r="W45" s="38">
        <v>1471</v>
      </c>
      <c r="X45" s="38">
        <v>236</v>
      </c>
      <c r="Y45" s="38">
        <v>187</v>
      </c>
      <c r="Z45" s="38">
        <v>97</v>
      </c>
      <c r="AA45" s="38">
        <v>319</v>
      </c>
      <c r="AB45" s="38">
        <v>311</v>
      </c>
    </row>
    <row r="46" spans="1:28">
      <c r="A46" s="60" t="s">
        <v>51</v>
      </c>
      <c r="B46" s="69"/>
      <c r="C46" s="38"/>
      <c r="D46" s="38"/>
      <c r="E46" s="38"/>
      <c r="F46" s="38"/>
      <c r="G46" s="38"/>
      <c r="H46" s="38"/>
      <c r="I46" s="69"/>
      <c r="J46" s="38"/>
      <c r="K46" s="38"/>
      <c r="L46" s="38"/>
      <c r="M46" s="38"/>
      <c r="N46" s="38"/>
      <c r="O46" s="38"/>
      <c r="P46" s="38"/>
      <c r="Q46" s="38"/>
      <c r="R46" s="38"/>
      <c r="S46" s="38"/>
      <c r="T46" s="38"/>
      <c r="U46" s="38"/>
      <c r="V46" s="38"/>
      <c r="W46" s="38"/>
      <c r="X46" s="38"/>
      <c r="Y46" s="38"/>
      <c r="Z46" s="38"/>
      <c r="AA46" s="38"/>
      <c r="AB46" s="38"/>
    </row>
    <row r="47" spans="1:28">
      <c r="A47" s="60" t="s">
        <v>52</v>
      </c>
      <c r="B47" s="69">
        <v>122757</v>
      </c>
      <c r="C47" s="38">
        <v>6762</v>
      </c>
      <c r="D47" s="38">
        <v>39220</v>
      </c>
      <c r="E47" s="38"/>
      <c r="F47" s="38">
        <v>59149</v>
      </c>
      <c r="G47" s="38">
        <v>59556</v>
      </c>
      <c r="H47" s="38">
        <v>169117</v>
      </c>
      <c r="I47" s="69">
        <v>72583</v>
      </c>
      <c r="J47" s="38">
        <v>10656</v>
      </c>
      <c r="K47" s="38">
        <v>114961</v>
      </c>
      <c r="L47" s="38">
        <v>106152</v>
      </c>
      <c r="M47" s="38">
        <v>164697</v>
      </c>
      <c r="N47" s="38"/>
      <c r="O47" s="38">
        <v>16568</v>
      </c>
      <c r="P47" s="38">
        <v>10573</v>
      </c>
      <c r="Q47" s="38">
        <v>27500</v>
      </c>
      <c r="R47" s="38">
        <v>185384</v>
      </c>
      <c r="S47" s="38">
        <v>9936</v>
      </c>
      <c r="T47" s="38">
        <v>22854</v>
      </c>
      <c r="U47" s="38">
        <v>606580</v>
      </c>
      <c r="V47" s="38"/>
      <c r="W47" s="38">
        <v>810107</v>
      </c>
      <c r="X47" s="38">
        <v>149459</v>
      </c>
      <c r="Y47" s="38">
        <v>162889</v>
      </c>
      <c r="Z47" s="38">
        <v>89677</v>
      </c>
      <c r="AA47" s="38">
        <v>516639</v>
      </c>
      <c r="AB47" s="38">
        <v>226670</v>
      </c>
    </row>
    <row r="48" spans="1:28">
      <c r="A48" s="60" t="s">
        <v>53</v>
      </c>
      <c r="B48" s="69">
        <v>31262</v>
      </c>
      <c r="C48" s="40">
        <v>0</v>
      </c>
      <c r="D48" s="38"/>
      <c r="E48" s="40"/>
      <c r="F48" s="38">
        <v>50332</v>
      </c>
      <c r="G48" s="38">
        <v>3347</v>
      </c>
      <c r="H48" s="38">
        <v>34380</v>
      </c>
      <c r="I48" s="69">
        <v>0</v>
      </c>
      <c r="J48" s="38">
        <v>693</v>
      </c>
      <c r="K48" s="38">
        <v>38065</v>
      </c>
      <c r="L48" s="38"/>
      <c r="M48" s="38"/>
      <c r="N48" s="38"/>
      <c r="O48" s="38">
        <v>2915</v>
      </c>
      <c r="P48" s="40"/>
      <c r="Q48" s="38"/>
      <c r="R48" s="38"/>
      <c r="S48" s="38">
        <v>960</v>
      </c>
      <c r="T48" s="38">
        <v>7768</v>
      </c>
      <c r="U48" s="38">
        <v>362164</v>
      </c>
      <c r="V48" s="38"/>
      <c r="W48" s="38"/>
      <c r="X48" s="38">
        <v>58827</v>
      </c>
      <c r="Y48" s="38">
        <v>27207</v>
      </c>
      <c r="Z48" s="38"/>
      <c r="AA48" s="38">
        <v>311402</v>
      </c>
      <c r="AB48" s="38">
        <v>75680</v>
      </c>
    </row>
    <row r="49" spans="1:28">
      <c r="A49" s="60" t="s">
        <v>231</v>
      </c>
      <c r="B49" s="69">
        <v>592919</v>
      </c>
      <c r="C49" s="40">
        <v>600</v>
      </c>
      <c r="D49" s="40">
        <v>283101</v>
      </c>
      <c r="E49" s="40"/>
      <c r="F49" s="38">
        <v>224804</v>
      </c>
      <c r="G49" s="38">
        <v>201054</v>
      </c>
      <c r="H49" s="38">
        <v>661861</v>
      </c>
      <c r="I49" s="69">
        <v>0</v>
      </c>
      <c r="J49" s="38">
        <v>40872</v>
      </c>
      <c r="K49" s="38">
        <v>664257</v>
      </c>
      <c r="L49" s="38"/>
      <c r="M49" s="40">
        <v>359115</v>
      </c>
      <c r="N49" s="38"/>
      <c r="O49" s="38">
        <v>198643</v>
      </c>
      <c r="P49" s="40">
        <v>114768</v>
      </c>
      <c r="Q49" s="38">
        <v>50189</v>
      </c>
      <c r="R49" s="38"/>
      <c r="S49" s="38">
        <v>114850</v>
      </c>
      <c r="T49" s="38">
        <v>70550</v>
      </c>
      <c r="U49" s="38">
        <v>1673506</v>
      </c>
      <c r="V49" s="38"/>
      <c r="W49" s="38">
        <v>3374281</v>
      </c>
      <c r="X49" s="38">
        <v>240883</v>
      </c>
      <c r="Y49" s="38">
        <v>272041</v>
      </c>
      <c r="Z49" s="38"/>
      <c r="AA49" s="38"/>
      <c r="AB49" s="38">
        <v>345068</v>
      </c>
    </row>
    <row r="50" spans="1:28">
      <c r="A50" s="60" t="s">
        <v>232</v>
      </c>
      <c r="B50" s="70"/>
      <c r="C50" s="38"/>
      <c r="D50" s="40"/>
      <c r="E50" s="40"/>
      <c r="F50" s="38"/>
      <c r="G50" s="38"/>
      <c r="H50" s="38"/>
      <c r="I50" s="69"/>
      <c r="J50" s="38"/>
      <c r="K50" s="38"/>
      <c r="L50" s="38"/>
      <c r="M50" s="38"/>
      <c r="N50" s="38"/>
      <c r="O50" s="38"/>
      <c r="P50" s="38"/>
      <c r="Q50" s="38"/>
      <c r="R50" s="38"/>
      <c r="S50" s="38"/>
      <c r="T50" s="38"/>
      <c r="U50" s="38"/>
      <c r="V50" s="38"/>
      <c r="W50" s="38"/>
      <c r="X50" s="38"/>
      <c r="Y50" s="38"/>
      <c r="Z50" s="38"/>
      <c r="AA50" s="38"/>
      <c r="AB50" s="38"/>
    </row>
    <row r="51" spans="1:28">
      <c r="A51" s="60" t="s">
        <v>54</v>
      </c>
      <c r="B51" s="69">
        <v>1682</v>
      </c>
      <c r="C51" s="38">
        <v>397</v>
      </c>
      <c r="D51" s="38">
        <v>1472</v>
      </c>
      <c r="E51" s="38"/>
      <c r="F51" s="38">
        <v>1038</v>
      </c>
      <c r="G51" s="38">
        <v>479</v>
      </c>
      <c r="H51" s="38">
        <v>1302</v>
      </c>
      <c r="I51" s="69">
        <v>153</v>
      </c>
      <c r="J51" s="38">
        <v>208</v>
      </c>
      <c r="K51" s="38">
        <v>1512</v>
      </c>
      <c r="L51" s="38">
        <v>1531</v>
      </c>
      <c r="M51" s="38">
        <v>7759</v>
      </c>
      <c r="N51" s="38"/>
      <c r="O51" s="38">
        <v>1355</v>
      </c>
      <c r="P51" s="38">
        <v>584</v>
      </c>
      <c r="Q51" s="38">
        <v>821</v>
      </c>
      <c r="R51" s="38">
        <v>9219</v>
      </c>
      <c r="S51" s="38">
        <v>356</v>
      </c>
      <c r="T51" s="38"/>
      <c r="U51" s="38">
        <v>37699</v>
      </c>
      <c r="V51" s="38"/>
      <c r="W51" s="38">
        <v>29531</v>
      </c>
      <c r="X51" s="38">
        <v>4645</v>
      </c>
      <c r="Y51" s="38">
        <v>2330</v>
      </c>
      <c r="Z51" s="38">
        <v>7767</v>
      </c>
      <c r="AA51" s="38">
        <v>34354</v>
      </c>
      <c r="AB51" s="38">
        <v>822</v>
      </c>
    </row>
    <row r="52" spans="1:28">
      <c r="A52" s="60" t="s">
        <v>55</v>
      </c>
      <c r="B52" s="69">
        <v>1768</v>
      </c>
      <c r="C52" s="38">
        <v>20</v>
      </c>
      <c r="D52" s="38">
        <v>671</v>
      </c>
      <c r="E52" s="38"/>
      <c r="F52" s="38">
        <v>1278</v>
      </c>
      <c r="G52" s="38">
        <v>348</v>
      </c>
      <c r="H52" s="38">
        <v>1178</v>
      </c>
      <c r="I52" s="69">
        <v>340</v>
      </c>
      <c r="J52" s="38">
        <v>667</v>
      </c>
      <c r="K52" s="38">
        <v>1303</v>
      </c>
      <c r="L52" s="38">
        <v>732</v>
      </c>
      <c r="M52" s="38">
        <v>1703</v>
      </c>
      <c r="N52" s="38"/>
      <c r="O52" s="38">
        <v>336</v>
      </c>
      <c r="P52" s="38">
        <v>414</v>
      </c>
      <c r="Q52" s="38">
        <v>376</v>
      </c>
      <c r="R52" s="38">
        <v>1751</v>
      </c>
      <c r="S52" s="38">
        <v>432</v>
      </c>
      <c r="T52" s="38">
        <v>716</v>
      </c>
      <c r="U52" s="38">
        <v>22652</v>
      </c>
      <c r="V52" s="38"/>
      <c r="W52" s="38">
        <v>31711</v>
      </c>
      <c r="X52" s="38">
        <v>1935</v>
      </c>
      <c r="Y52" s="38">
        <v>1934</v>
      </c>
      <c r="Z52" s="38">
        <v>1064</v>
      </c>
      <c r="AA52" s="38">
        <v>7040</v>
      </c>
      <c r="AB52" s="38">
        <v>711</v>
      </c>
    </row>
    <row r="53" spans="1:28">
      <c r="A53" s="60"/>
      <c r="B53" s="69"/>
      <c r="C53" s="38"/>
      <c r="D53" s="38"/>
      <c r="E53" s="38"/>
      <c r="F53" s="38"/>
      <c r="G53" s="38"/>
      <c r="H53" s="38"/>
      <c r="I53" s="69"/>
      <c r="J53" s="38"/>
      <c r="K53" s="38"/>
      <c r="L53" s="38"/>
      <c r="M53" s="38"/>
      <c r="N53" s="38"/>
      <c r="O53" s="38"/>
      <c r="P53" s="38"/>
      <c r="Q53" s="38"/>
      <c r="R53" s="38"/>
      <c r="S53" s="38"/>
      <c r="T53" s="38"/>
      <c r="U53" s="38"/>
      <c r="V53" s="38"/>
      <c r="W53" s="38"/>
      <c r="X53" s="38"/>
      <c r="Y53" s="38"/>
      <c r="Z53" s="38"/>
      <c r="AA53" s="38"/>
      <c r="AB53" s="38"/>
    </row>
    <row r="54" spans="1:28">
      <c r="A54" s="57" t="s">
        <v>210</v>
      </c>
      <c r="B54" s="69"/>
      <c r="C54" s="38"/>
      <c r="D54" s="38"/>
      <c r="E54" s="38"/>
      <c r="F54" s="38"/>
      <c r="G54" s="38"/>
      <c r="H54" s="38"/>
      <c r="I54" s="69"/>
      <c r="J54" s="38"/>
      <c r="K54" s="38"/>
      <c r="L54" s="38"/>
      <c r="M54" s="38"/>
      <c r="N54" s="38"/>
      <c r="O54" s="38"/>
      <c r="P54" s="38"/>
      <c r="Q54" s="38"/>
      <c r="R54" s="38"/>
      <c r="S54" s="38"/>
      <c r="T54" s="38"/>
      <c r="U54" s="38"/>
      <c r="V54" s="38"/>
      <c r="W54" s="38"/>
      <c r="X54" s="38"/>
      <c r="Y54" s="38"/>
      <c r="Z54" s="38"/>
      <c r="AA54" s="38"/>
      <c r="AB54" s="38"/>
    </row>
    <row r="55" spans="1:28">
      <c r="A55" s="60" t="s">
        <v>56</v>
      </c>
      <c r="B55" s="95">
        <v>2013105</v>
      </c>
      <c r="C55" s="96">
        <v>236535</v>
      </c>
      <c r="D55" s="96">
        <v>1036689</v>
      </c>
      <c r="E55" s="96"/>
      <c r="F55" s="96">
        <v>672863</v>
      </c>
      <c r="G55" s="96">
        <v>259302</v>
      </c>
      <c r="H55" s="96">
        <v>1978976</v>
      </c>
      <c r="I55" s="95">
        <v>465021</v>
      </c>
      <c r="J55" s="96">
        <v>315252</v>
      </c>
      <c r="K55" s="96">
        <v>2115600</v>
      </c>
      <c r="L55" s="96">
        <v>1627632</v>
      </c>
      <c r="M55" s="96">
        <v>1417645</v>
      </c>
      <c r="N55" s="96"/>
      <c r="O55" s="96">
        <v>354403</v>
      </c>
      <c r="P55" s="96">
        <v>294464</v>
      </c>
      <c r="Q55" s="96">
        <v>445002</v>
      </c>
      <c r="R55" s="96">
        <v>1648608</v>
      </c>
      <c r="S55" s="96">
        <v>552818</v>
      </c>
      <c r="T55" s="96">
        <v>453027</v>
      </c>
      <c r="U55" s="96">
        <v>6922592</v>
      </c>
      <c r="V55" s="96"/>
      <c r="W55" s="96">
        <v>17958912</v>
      </c>
      <c r="X55" s="96">
        <v>1064828</v>
      </c>
      <c r="Y55" s="96">
        <v>1216666</v>
      </c>
      <c r="Z55" s="96">
        <v>1285174</v>
      </c>
      <c r="AA55" s="96">
        <v>5954802</v>
      </c>
      <c r="AB55" s="96">
        <v>1870271</v>
      </c>
    </row>
    <row r="56" spans="1:28" ht="12.75">
      <c r="A56" s="61" t="s">
        <v>57</v>
      </c>
      <c r="B56" s="95"/>
      <c r="C56" s="96"/>
      <c r="D56" s="96"/>
      <c r="E56" s="96"/>
      <c r="F56" s="96"/>
      <c r="G56" s="96"/>
      <c r="H56" s="96"/>
      <c r="I56" s="95"/>
      <c r="J56" s="96"/>
      <c r="K56" s="96"/>
      <c r="L56" s="96"/>
      <c r="M56" s="96"/>
      <c r="N56" s="96"/>
      <c r="O56" s="96"/>
      <c r="P56" s="104"/>
      <c r="Q56" s="96"/>
      <c r="R56" s="96"/>
      <c r="S56" s="96"/>
      <c r="T56" s="96"/>
      <c r="U56" s="96"/>
      <c r="V56" s="96"/>
      <c r="W56" s="96"/>
      <c r="X56" s="96"/>
      <c r="Y56" s="96"/>
      <c r="Z56" s="96"/>
      <c r="AA56" s="96"/>
      <c r="AB56" s="96"/>
    </row>
    <row r="57" spans="1:28">
      <c r="A57" s="60"/>
      <c r="B57" s="95"/>
      <c r="C57" s="96"/>
      <c r="D57" s="96"/>
      <c r="E57" s="96"/>
      <c r="F57" s="96"/>
      <c r="G57" s="96"/>
      <c r="H57" s="96"/>
      <c r="I57" s="95"/>
      <c r="J57" s="96"/>
      <c r="K57" s="96"/>
      <c r="L57" s="96"/>
      <c r="M57" s="96"/>
      <c r="N57" s="96"/>
      <c r="O57" s="96"/>
      <c r="P57" s="96"/>
      <c r="Q57" s="96"/>
      <c r="R57" s="96"/>
      <c r="S57" s="96"/>
      <c r="T57" s="96"/>
      <c r="U57" s="96"/>
      <c r="V57" s="96"/>
      <c r="W57" s="96"/>
      <c r="X57" s="96"/>
      <c r="Y57" s="96"/>
      <c r="Z57" s="96"/>
      <c r="AA57" s="96"/>
      <c r="AB57" s="96"/>
    </row>
    <row r="58" spans="1:28">
      <c r="A58" s="60" t="s">
        <v>58</v>
      </c>
      <c r="B58" s="95">
        <v>257818</v>
      </c>
      <c r="C58" s="96">
        <v>17107</v>
      </c>
      <c r="D58" s="96">
        <v>88300</v>
      </c>
      <c r="E58" s="96"/>
      <c r="F58" s="96">
        <v>89783</v>
      </c>
      <c r="G58" s="96"/>
      <c r="H58" s="96">
        <v>174900</v>
      </c>
      <c r="I58" s="95">
        <v>56702</v>
      </c>
      <c r="J58" s="96">
        <v>23666</v>
      </c>
      <c r="K58" s="96">
        <v>20000</v>
      </c>
      <c r="L58" s="96">
        <v>59250</v>
      </c>
      <c r="M58" s="96">
        <v>489507</v>
      </c>
      <c r="N58" s="96"/>
      <c r="O58" s="96">
        <v>107779</v>
      </c>
      <c r="P58" s="96">
        <v>38100</v>
      </c>
      <c r="Q58" s="96">
        <v>43000</v>
      </c>
      <c r="R58" s="96">
        <v>579000</v>
      </c>
      <c r="S58" s="96">
        <v>132587.12</v>
      </c>
      <c r="T58" s="96">
        <v>44250</v>
      </c>
      <c r="U58" s="96">
        <v>1978483</v>
      </c>
      <c r="V58" s="96"/>
      <c r="W58" s="96">
        <v>3548711</v>
      </c>
      <c r="X58" s="96">
        <v>399034</v>
      </c>
      <c r="Y58" s="96">
        <v>620100</v>
      </c>
      <c r="Z58" s="96">
        <v>340000</v>
      </c>
      <c r="AA58" s="96">
        <v>1711854</v>
      </c>
      <c r="AB58" s="96">
        <v>83597</v>
      </c>
    </row>
    <row r="59" spans="1:28">
      <c r="A59" s="60" t="s">
        <v>59</v>
      </c>
      <c r="B59" s="95">
        <v>26287</v>
      </c>
      <c r="C59" s="96">
        <v>0</v>
      </c>
      <c r="D59" s="96">
        <v>24000</v>
      </c>
      <c r="E59" s="96"/>
      <c r="F59" s="96"/>
      <c r="G59" s="96"/>
      <c r="H59" s="96">
        <v>48400</v>
      </c>
      <c r="I59" s="95">
        <v>23520</v>
      </c>
      <c r="J59" s="96">
        <v>9475</v>
      </c>
      <c r="K59" s="96">
        <v>25000</v>
      </c>
      <c r="L59" s="96">
        <v>15000</v>
      </c>
      <c r="M59" s="96"/>
      <c r="N59" s="96"/>
      <c r="O59" s="96"/>
      <c r="P59" s="96">
        <v>15283</v>
      </c>
      <c r="Q59" s="96"/>
      <c r="R59" s="96">
        <v>55000</v>
      </c>
      <c r="S59" s="96">
        <v>6860.2</v>
      </c>
      <c r="T59" s="96"/>
      <c r="U59" s="96"/>
      <c r="V59" s="96"/>
      <c r="W59" s="96"/>
      <c r="X59" s="96">
        <v>5398</v>
      </c>
      <c r="Y59" s="96">
        <v>14747</v>
      </c>
      <c r="Z59" s="96">
        <v>25700</v>
      </c>
      <c r="AA59" s="96"/>
      <c r="AB59" s="96">
        <v>37717</v>
      </c>
    </row>
    <row r="60" spans="1:28">
      <c r="A60" s="60" t="s">
        <v>60</v>
      </c>
      <c r="B60" s="95">
        <v>154035</v>
      </c>
      <c r="C60" s="96">
        <v>6287</v>
      </c>
      <c r="D60" s="96">
        <v>54700</v>
      </c>
      <c r="E60" s="96"/>
      <c r="F60" s="96">
        <v>54556</v>
      </c>
      <c r="G60" s="96"/>
      <c r="H60" s="96">
        <v>133167</v>
      </c>
      <c r="I60" s="95">
        <v>18027</v>
      </c>
      <c r="J60" s="96">
        <v>21466</v>
      </c>
      <c r="K60" s="96">
        <v>117100</v>
      </c>
      <c r="L60" s="96">
        <v>71000</v>
      </c>
      <c r="M60" s="96">
        <v>473110</v>
      </c>
      <c r="N60" s="96"/>
      <c r="O60" s="96">
        <v>19579</v>
      </c>
      <c r="P60" s="96">
        <v>26307</v>
      </c>
      <c r="Q60" s="96">
        <v>15000</v>
      </c>
      <c r="R60" s="96">
        <v>444000</v>
      </c>
      <c r="S60" s="96">
        <v>43980.18</v>
      </c>
      <c r="T60" s="96">
        <v>56829</v>
      </c>
      <c r="U60" s="96">
        <v>4363830</v>
      </c>
      <c r="V60" s="96"/>
      <c r="W60" s="96">
        <v>7419216</v>
      </c>
      <c r="X60" s="96">
        <v>326587</v>
      </c>
      <c r="Y60" s="96">
        <v>237779</v>
      </c>
      <c r="Z60" s="96">
        <v>714000</v>
      </c>
      <c r="AA60" s="96">
        <v>3598630</v>
      </c>
      <c r="AB60" s="96">
        <v>42413</v>
      </c>
    </row>
    <row r="61" spans="1:28">
      <c r="A61" s="60" t="s">
        <v>61</v>
      </c>
      <c r="B61" s="105">
        <f>SUM(B58:B60)</f>
        <v>438140</v>
      </c>
      <c r="C61" s="106">
        <f>SUM(C58:C60)</f>
        <v>23394</v>
      </c>
      <c r="D61" s="106">
        <f>SUM(D58:D60)</f>
        <v>167000</v>
      </c>
      <c r="E61" s="106"/>
      <c r="F61" s="106">
        <f>SUM(F58:F60)</f>
        <v>144339</v>
      </c>
      <c r="G61" s="106">
        <v>44000</v>
      </c>
      <c r="H61" s="106">
        <f t="shared" ref="H61:R61" si="4">SUM(H58:H60)</f>
        <v>356467</v>
      </c>
      <c r="I61" s="105">
        <f t="shared" si="4"/>
        <v>98249</v>
      </c>
      <c r="J61" s="106">
        <f t="shared" si="4"/>
        <v>54607</v>
      </c>
      <c r="K61" s="106">
        <f t="shared" si="4"/>
        <v>162100</v>
      </c>
      <c r="L61" s="106">
        <f t="shared" si="4"/>
        <v>145250</v>
      </c>
      <c r="M61" s="106">
        <f t="shared" si="4"/>
        <v>962617</v>
      </c>
      <c r="N61" s="106"/>
      <c r="O61" s="106">
        <f t="shared" si="4"/>
        <v>127358</v>
      </c>
      <c r="P61" s="106">
        <f>SUM(P58:P60)</f>
        <v>79690</v>
      </c>
      <c r="Q61" s="106">
        <f t="shared" si="4"/>
        <v>58000</v>
      </c>
      <c r="R61" s="106">
        <f t="shared" si="4"/>
        <v>1078000</v>
      </c>
      <c r="S61" s="106">
        <f t="shared" ref="S61:Z61" si="5">SUM(S58:S60)</f>
        <v>183427.5</v>
      </c>
      <c r="T61" s="106">
        <f t="shared" si="5"/>
        <v>101079</v>
      </c>
      <c r="U61" s="106">
        <f t="shared" si="5"/>
        <v>6342313</v>
      </c>
      <c r="V61" s="106"/>
      <c r="W61" s="106">
        <f t="shared" si="5"/>
        <v>10967927</v>
      </c>
      <c r="X61" s="106">
        <f>SUM(X58:X60)</f>
        <v>731019</v>
      </c>
      <c r="Y61" s="106">
        <f t="shared" si="5"/>
        <v>872626</v>
      </c>
      <c r="Z61" s="106">
        <f t="shared" si="5"/>
        <v>1079700</v>
      </c>
      <c r="AA61" s="105">
        <f>SUM(AA58:AA60)</f>
        <v>5310484</v>
      </c>
      <c r="AB61" s="106">
        <f>SUM(AB58:AB60)</f>
        <v>163727</v>
      </c>
    </row>
    <row r="62" spans="1:28">
      <c r="A62" s="60" t="s">
        <v>62</v>
      </c>
      <c r="B62" s="95"/>
      <c r="C62" s="96"/>
      <c r="D62" s="96"/>
      <c r="E62" s="96"/>
      <c r="F62" s="96"/>
      <c r="G62" s="96"/>
      <c r="H62" s="96"/>
      <c r="I62" s="95"/>
      <c r="J62" s="96"/>
      <c r="K62" s="96"/>
      <c r="L62" s="96"/>
      <c r="M62" s="96"/>
      <c r="N62" s="96"/>
      <c r="O62" s="96"/>
      <c r="P62" s="96"/>
      <c r="Q62" s="96"/>
      <c r="R62" s="96"/>
      <c r="S62" s="96"/>
      <c r="T62" s="96"/>
      <c r="U62" s="96"/>
      <c r="V62" s="96"/>
      <c r="W62" s="96"/>
      <c r="X62" s="96"/>
      <c r="Y62" s="96"/>
      <c r="Z62" s="96"/>
      <c r="AA62" s="96"/>
      <c r="AB62" s="96"/>
    </row>
    <row r="63" spans="1:28">
      <c r="A63" s="60" t="s">
        <v>63</v>
      </c>
      <c r="B63" s="95">
        <v>21823</v>
      </c>
      <c r="C63" s="96">
        <v>21500</v>
      </c>
      <c r="D63" s="96">
        <v>33000</v>
      </c>
      <c r="E63" s="96"/>
      <c r="F63" s="96">
        <v>20421</v>
      </c>
      <c r="G63" s="107"/>
      <c r="H63" s="96">
        <v>47155</v>
      </c>
      <c r="I63" s="95">
        <v>12355</v>
      </c>
      <c r="J63" s="96">
        <v>9766</v>
      </c>
      <c r="K63" s="96">
        <v>63630</v>
      </c>
      <c r="L63" s="96">
        <v>31150</v>
      </c>
      <c r="M63" s="96">
        <v>50286</v>
      </c>
      <c r="N63" s="96"/>
      <c r="O63" s="96">
        <v>13922</v>
      </c>
      <c r="P63" s="96">
        <v>38575</v>
      </c>
      <c r="Q63" s="96">
        <v>12000</v>
      </c>
      <c r="R63" s="96">
        <v>102887</v>
      </c>
      <c r="S63" s="96">
        <v>55056</v>
      </c>
      <c r="T63" s="96">
        <v>16897</v>
      </c>
      <c r="U63" s="96"/>
      <c r="V63" s="96"/>
      <c r="W63" s="96">
        <v>298489</v>
      </c>
      <c r="X63" s="96">
        <v>78778</v>
      </c>
      <c r="Y63" s="96">
        <v>62402</v>
      </c>
      <c r="Z63" s="96">
        <v>93000</v>
      </c>
      <c r="AA63" s="96"/>
      <c r="AB63" s="96">
        <v>30526</v>
      </c>
    </row>
    <row r="64" spans="1:28">
      <c r="A64" s="61" t="s">
        <v>64</v>
      </c>
      <c r="B64" s="95">
        <v>88069</v>
      </c>
      <c r="C64" s="96">
        <v>1000</v>
      </c>
      <c r="D64" s="96">
        <v>1000</v>
      </c>
      <c r="E64" s="97"/>
      <c r="F64" s="97">
        <v>0</v>
      </c>
      <c r="G64" s="96"/>
      <c r="H64" s="96">
        <v>22595</v>
      </c>
      <c r="I64" s="95">
        <v>5844</v>
      </c>
      <c r="J64" s="96">
        <v>3300</v>
      </c>
      <c r="K64" s="96">
        <v>38551.69</v>
      </c>
      <c r="L64" s="96">
        <v>5000</v>
      </c>
      <c r="M64" s="96">
        <v>45344</v>
      </c>
      <c r="N64" s="96"/>
      <c r="O64" s="97"/>
      <c r="P64" s="97"/>
      <c r="Q64" s="96"/>
      <c r="R64" s="96">
        <v>39113</v>
      </c>
      <c r="S64" s="96">
        <v>135016.5</v>
      </c>
      <c r="T64" s="96"/>
      <c r="U64" s="96">
        <v>606139</v>
      </c>
      <c r="V64" s="96"/>
      <c r="W64" s="96">
        <v>3111647</v>
      </c>
      <c r="X64" s="96">
        <v>73294</v>
      </c>
      <c r="Y64" s="96">
        <v>16500</v>
      </c>
      <c r="Z64" s="96">
        <v>522000</v>
      </c>
      <c r="AA64" s="96"/>
      <c r="AB64" s="96"/>
    </row>
    <row r="65" spans="1:28">
      <c r="A65" s="60" t="s">
        <v>65</v>
      </c>
      <c r="B65" s="105">
        <f t="shared" ref="B65:G65" si="6">SUM(B63:B64)</f>
        <v>109892</v>
      </c>
      <c r="C65" s="106">
        <f t="shared" si="6"/>
        <v>22500</v>
      </c>
      <c r="D65" s="106">
        <f t="shared" si="6"/>
        <v>34000</v>
      </c>
      <c r="E65" s="106"/>
      <c r="F65" s="106">
        <f t="shared" si="6"/>
        <v>20421</v>
      </c>
      <c r="G65" s="106">
        <f t="shared" si="6"/>
        <v>0</v>
      </c>
      <c r="H65" s="106">
        <f t="shared" ref="H65:M65" si="7">SUM(H63:H64)</f>
        <v>69750</v>
      </c>
      <c r="I65" s="105">
        <f t="shared" si="7"/>
        <v>18199</v>
      </c>
      <c r="J65" s="106">
        <f t="shared" si="7"/>
        <v>13066</v>
      </c>
      <c r="K65" s="106">
        <f t="shared" si="7"/>
        <v>102181.69</v>
      </c>
      <c r="L65" s="106">
        <f t="shared" si="7"/>
        <v>36150</v>
      </c>
      <c r="M65" s="106">
        <f t="shared" si="7"/>
        <v>95630</v>
      </c>
      <c r="N65" s="106"/>
      <c r="O65" s="106">
        <f t="shared" ref="O65:U65" si="8">SUM(O63:O64)</f>
        <v>13922</v>
      </c>
      <c r="P65" s="106">
        <f t="shared" si="8"/>
        <v>38575</v>
      </c>
      <c r="Q65" s="106">
        <f t="shared" si="8"/>
        <v>12000</v>
      </c>
      <c r="R65" s="106">
        <f t="shared" si="8"/>
        <v>142000</v>
      </c>
      <c r="S65" s="106">
        <f t="shared" si="8"/>
        <v>190072.5</v>
      </c>
      <c r="T65" s="106">
        <f t="shared" si="8"/>
        <v>16897</v>
      </c>
      <c r="U65" s="106">
        <f t="shared" si="8"/>
        <v>606139</v>
      </c>
      <c r="V65" s="106"/>
      <c r="W65" s="106">
        <f>SUM(W63:W64)</f>
        <v>3410136</v>
      </c>
      <c r="X65" s="106">
        <f>SUM(X63:X64)</f>
        <v>152072</v>
      </c>
      <c r="Y65" s="106">
        <f>SUM(Y63:Y64)</f>
        <v>78902</v>
      </c>
      <c r="Z65" s="106">
        <f>SUM(Z63:Z64)</f>
        <v>615000</v>
      </c>
      <c r="AA65" s="106"/>
      <c r="AB65" s="106">
        <f>SUM(AB63:AB64)</f>
        <v>30526</v>
      </c>
    </row>
    <row r="66" spans="1:28">
      <c r="A66" s="60" t="s">
        <v>66</v>
      </c>
      <c r="B66" s="105">
        <f>SUM(B65+B61)</f>
        <v>548032</v>
      </c>
      <c r="C66" s="106">
        <f>SUM(C61+C65)</f>
        <v>45894</v>
      </c>
      <c r="D66" s="106">
        <f>SUM(D61+D65)</f>
        <v>201000</v>
      </c>
      <c r="E66" s="106"/>
      <c r="F66" s="106">
        <f>SUM(F61+F65)</f>
        <v>164760</v>
      </c>
      <c r="G66" s="105">
        <f>SUM(G65+G61)</f>
        <v>44000</v>
      </c>
      <c r="H66" s="106">
        <f t="shared" ref="H66:O66" si="9">SUM(H61+H65)</f>
        <v>426217</v>
      </c>
      <c r="I66" s="105">
        <f t="shared" si="9"/>
        <v>116448</v>
      </c>
      <c r="J66" s="106">
        <f t="shared" si="9"/>
        <v>67673</v>
      </c>
      <c r="K66" s="106">
        <f t="shared" si="9"/>
        <v>264281.69</v>
      </c>
      <c r="L66" s="106">
        <f t="shared" si="9"/>
        <v>181400</v>
      </c>
      <c r="M66" s="106">
        <f t="shared" si="9"/>
        <v>1058247</v>
      </c>
      <c r="N66" s="106"/>
      <c r="O66" s="106">
        <f t="shared" si="9"/>
        <v>141280</v>
      </c>
      <c r="P66" s="105">
        <f>SUM(P65+P61)</f>
        <v>118265</v>
      </c>
      <c r="Q66" s="106">
        <f t="shared" ref="Q66:X66" si="10">SUM(Q61+Q65)</f>
        <v>70000</v>
      </c>
      <c r="R66" s="106">
        <f t="shared" si="10"/>
        <v>1220000</v>
      </c>
      <c r="S66" s="106">
        <f t="shared" si="10"/>
        <v>373500</v>
      </c>
      <c r="T66" s="106">
        <f t="shared" si="10"/>
        <v>117976</v>
      </c>
      <c r="U66" s="106">
        <f t="shared" si="10"/>
        <v>6948452</v>
      </c>
      <c r="V66" s="106"/>
      <c r="W66" s="106">
        <f t="shared" si="10"/>
        <v>14378063</v>
      </c>
      <c r="X66" s="106">
        <f t="shared" si="10"/>
        <v>883091</v>
      </c>
      <c r="Y66" s="105">
        <f>SUM(Y65+Y61)</f>
        <v>951528</v>
      </c>
      <c r="Z66" s="105">
        <f>SUM(Z65+Z61)</f>
        <v>1694700</v>
      </c>
      <c r="AA66" s="106">
        <v>5310484</v>
      </c>
      <c r="AB66" s="105">
        <f>SUM(AB65+AB61)</f>
        <v>194253</v>
      </c>
    </row>
    <row r="67" spans="1:28" ht="11.25" customHeight="1">
      <c r="A67" s="60" t="s">
        <v>67</v>
      </c>
      <c r="B67" s="95">
        <v>253588</v>
      </c>
      <c r="C67" s="96">
        <v>33275</v>
      </c>
      <c r="D67" s="97"/>
      <c r="E67" s="96"/>
      <c r="F67" s="96">
        <v>31491</v>
      </c>
      <c r="G67" s="96">
        <v>33954</v>
      </c>
      <c r="H67" s="96">
        <v>80762</v>
      </c>
      <c r="I67" s="95">
        <v>31421</v>
      </c>
      <c r="J67" s="96">
        <v>51648</v>
      </c>
      <c r="K67" s="96">
        <v>581277</v>
      </c>
      <c r="L67" s="96">
        <v>127090</v>
      </c>
      <c r="M67" s="96">
        <v>101620</v>
      </c>
      <c r="N67" s="96"/>
      <c r="O67" s="96">
        <v>38349</v>
      </c>
      <c r="P67" s="96">
        <v>46324</v>
      </c>
      <c r="Q67" s="96">
        <v>24350</v>
      </c>
      <c r="R67" s="96">
        <v>149847</v>
      </c>
      <c r="S67" s="97"/>
      <c r="T67" s="96">
        <v>31631</v>
      </c>
      <c r="U67" s="96">
        <v>1409264</v>
      </c>
      <c r="V67" s="96"/>
      <c r="W67" s="96">
        <v>3258846</v>
      </c>
      <c r="X67" s="96">
        <v>235369</v>
      </c>
      <c r="Y67" s="96">
        <v>76902</v>
      </c>
      <c r="Z67" s="96">
        <v>227755</v>
      </c>
      <c r="AA67" s="96">
        <v>971273</v>
      </c>
      <c r="AB67" s="96">
        <v>79791</v>
      </c>
    </row>
    <row r="68" spans="1:28">
      <c r="A68" s="60" t="s">
        <v>68</v>
      </c>
      <c r="B68" s="105">
        <f>SUM(B55+B66+B67)</f>
        <v>2814725</v>
      </c>
      <c r="C68" s="105">
        <f>SUM(C55+C66+C67)</f>
        <v>315704</v>
      </c>
      <c r="D68" s="105">
        <f t="shared" ref="D68:AB68" si="11">SUM(D55+D66+D67)</f>
        <v>1237689</v>
      </c>
      <c r="E68" s="105"/>
      <c r="F68" s="105">
        <f>SUM(F55+F66+F67)</f>
        <v>869114</v>
      </c>
      <c r="G68" s="105">
        <f t="shared" si="11"/>
        <v>337256</v>
      </c>
      <c r="H68" s="105">
        <f t="shared" si="11"/>
        <v>2485955</v>
      </c>
      <c r="I68" s="105">
        <f t="shared" si="11"/>
        <v>612890</v>
      </c>
      <c r="J68" s="105">
        <f t="shared" si="11"/>
        <v>434573</v>
      </c>
      <c r="K68" s="105">
        <f t="shared" si="11"/>
        <v>2961158.69</v>
      </c>
      <c r="L68" s="105">
        <f t="shared" si="11"/>
        <v>1936122</v>
      </c>
      <c r="M68" s="105">
        <f t="shared" si="11"/>
        <v>2577512</v>
      </c>
      <c r="N68" s="105"/>
      <c r="O68" s="105">
        <f t="shared" si="11"/>
        <v>534032</v>
      </c>
      <c r="P68" s="105">
        <f t="shared" si="11"/>
        <v>459053</v>
      </c>
      <c r="Q68" s="105">
        <f t="shared" si="11"/>
        <v>539352</v>
      </c>
      <c r="R68" s="105">
        <f t="shared" si="11"/>
        <v>3018455</v>
      </c>
      <c r="S68" s="105">
        <f t="shared" si="11"/>
        <v>926318</v>
      </c>
      <c r="T68" s="105">
        <f t="shared" si="11"/>
        <v>602634</v>
      </c>
      <c r="U68" s="105">
        <f t="shared" si="11"/>
        <v>15280308</v>
      </c>
      <c r="V68" s="105"/>
      <c r="W68" s="105">
        <f t="shared" si="11"/>
        <v>35595821</v>
      </c>
      <c r="X68" s="105">
        <f t="shared" si="11"/>
        <v>2183288</v>
      </c>
      <c r="Y68" s="105">
        <f t="shared" si="11"/>
        <v>2245096</v>
      </c>
      <c r="Z68" s="105">
        <f t="shared" si="11"/>
        <v>3207629</v>
      </c>
      <c r="AA68" s="105">
        <f t="shared" si="11"/>
        <v>12236559</v>
      </c>
      <c r="AB68" s="105">
        <f t="shared" si="11"/>
        <v>2144315</v>
      </c>
    </row>
    <row r="69" spans="1:28">
      <c r="A69" s="60"/>
      <c r="B69" s="95"/>
      <c r="C69" s="96"/>
      <c r="D69" s="96"/>
      <c r="E69" s="96"/>
      <c r="F69" s="96"/>
      <c r="G69" s="96"/>
      <c r="H69" s="96"/>
      <c r="I69" s="95"/>
      <c r="J69" s="96"/>
      <c r="K69" s="96"/>
      <c r="L69" s="96"/>
      <c r="M69" s="96"/>
      <c r="N69" s="96"/>
      <c r="O69" s="96"/>
      <c r="P69" s="96"/>
      <c r="Q69" s="96"/>
      <c r="R69" s="96"/>
      <c r="S69" s="96"/>
      <c r="T69" s="96"/>
      <c r="U69" s="96"/>
      <c r="V69" s="96"/>
      <c r="W69" s="96"/>
      <c r="X69" s="96"/>
      <c r="Y69" s="96"/>
      <c r="Z69" s="96"/>
      <c r="AA69" s="96"/>
      <c r="AB69" s="96"/>
    </row>
    <row r="70" spans="1:28" ht="12.75">
      <c r="A70" s="57" t="s">
        <v>69</v>
      </c>
      <c r="B70" s="95"/>
      <c r="C70" s="96"/>
      <c r="D70" s="96"/>
      <c r="E70" s="96"/>
      <c r="F70" s="96"/>
      <c r="G70" s="96"/>
      <c r="H70" s="96"/>
      <c r="I70" s="95"/>
      <c r="J70" s="96"/>
      <c r="K70" s="96"/>
      <c r="L70" s="96"/>
      <c r="M70" s="96"/>
      <c r="N70" s="96"/>
      <c r="O70" s="96"/>
      <c r="P70" s="96"/>
      <c r="Q70" s="96"/>
      <c r="R70" s="96"/>
      <c r="S70" s="96"/>
      <c r="T70" s="96"/>
      <c r="U70" s="96"/>
      <c r="V70" s="104"/>
      <c r="W70" s="104"/>
      <c r="X70" s="96"/>
      <c r="Y70" s="104"/>
      <c r="Z70" s="96"/>
      <c r="AA70" s="96"/>
      <c r="AB70" s="96"/>
    </row>
    <row r="71" spans="1:28">
      <c r="A71" s="60" t="s">
        <v>313</v>
      </c>
      <c r="B71" s="108">
        <v>102704000</v>
      </c>
      <c r="C71" s="109"/>
      <c r="D71" s="108"/>
      <c r="E71" s="109"/>
      <c r="F71" s="108">
        <v>26154350</v>
      </c>
      <c r="G71" s="108"/>
      <c r="H71" s="108">
        <v>42302849</v>
      </c>
      <c r="I71" s="108"/>
      <c r="J71" s="109"/>
      <c r="K71" s="108"/>
      <c r="L71" s="109">
        <v>33678363</v>
      </c>
      <c r="M71" s="108"/>
      <c r="N71" s="109"/>
      <c r="O71" s="108">
        <v>20679748</v>
      </c>
      <c r="P71" s="109">
        <v>17368791</v>
      </c>
      <c r="Q71" s="108">
        <v>15920105</v>
      </c>
      <c r="R71" s="109"/>
      <c r="S71" s="108"/>
      <c r="T71" s="109"/>
      <c r="U71" s="109">
        <v>153246000</v>
      </c>
      <c r="V71" s="108"/>
      <c r="W71" s="109">
        <v>340287000</v>
      </c>
      <c r="X71" s="108">
        <v>46305237</v>
      </c>
      <c r="Y71" s="108">
        <v>31688727</v>
      </c>
      <c r="Z71" s="109"/>
      <c r="AA71" s="108">
        <v>123304000</v>
      </c>
      <c r="AB71" s="108">
        <v>49007761</v>
      </c>
    </row>
    <row r="72" spans="1:28">
      <c r="A72" s="60" t="s">
        <v>314</v>
      </c>
      <c r="B72" s="95">
        <v>52067000</v>
      </c>
      <c r="C72" s="96"/>
      <c r="D72" s="96"/>
      <c r="E72" s="96"/>
      <c r="F72" s="96">
        <v>4364886</v>
      </c>
      <c r="G72" s="96"/>
      <c r="H72" s="96">
        <v>22095365</v>
      </c>
      <c r="I72" s="95"/>
      <c r="J72" s="96"/>
      <c r="K72" s="96"/>
      <c r="L72" s="96"/>
      <c r="M72" s="96"/>
      <c r="N72" s="96"/>
      <c r="O72" s="96">
        <v>9648254</v>
      </c>
      <c r="P72" s="96">
        <v>3368045</v>
      </c>
      <c r="Q72" s="96">
        <v>4885182</v>
      </c>
      <c r="R72" s="96"/>
      <c r="S72" s="96"/>
      <c r="T72" s="96"/>
      <c r="U72" s="96">
        <v>85686000</v>
      </c>
      <c r="V72" s="97"/>
      <c r="W72" s="96">
        <v>732121000</v>
      </c>
      <c r="X72" s="96">
        <v>20454598</v>
      </c>
      <c r="Y72" s="96">
        <v>17827243</v>
      </c>
      <c r="Z72" s="96"/>
      <c r="AA72" s="96">
        <v>61453000</v>
      </c>
      <c r="AB72" s="96">
        <v>18754370</v>
      </c>
    </row>
    <row r="73" spans="1:28">
      <c r="A73" s="60" t="s">
        <v>315</v>
      </c>
      <c r="B73" s="95">
        <f>SUM(B71:B72)</f>
        <v>154771000</v>
      </c>
      <c r="C73" s="96">
        <v>61284028</v>
      </c>
      <c r="D73" s="96">
        <v>52110247</v>
      </c>
      <c r="E73" s="96"/>
      <c r="F73" s="96">
        <f>SUM(F71:F72)</f>
        <v>30519236</v>
      </c>
      <c r="G73" s="96">
        <v>12556652</v>
      </c>
      <c r="H73" s="96">
        <f>SUM(H71:H72)</f>
        <v>64398214</v>
      </c>
      <c r="I73" s="95">
        <v>13954230</v>
      </c>
      <c r="J73" s="96">
        <v>30908846</v>
      </c>
      <c r="K73" s="96">
        <v>55071448</v>
      </c>
      <c r="L73" s="96">
        <v>33678363</v>
      </c>
      <c r="M73" s="96">
        <v>56358340</v>
      </c>
      <c r="N73" s="96"/>
      <c r="O73" s="96">
        <f>SUM(O71:O72)</f>
        <v>30328002</v>
      </c>
      <c r="P73" s="96">
        <f>SUM(P71:P72)</f>
        <v>20736836</v>
      </c>
      <c r="Q73" s="96">
        <f>SUM(Q71:Q72)</f>
        <v>20805287</v>
      </c>
      <c r="R73" s="96">
        <v>81618078</v>
      </c>
      <c r="S73" s="96">
        <v>34265205.939999998</v>
      </c>
      <c r="T73" s="96">
        <v>26270998</v>
      </c>
      <c r="U73" s="96">
        <f>SUM(U71:U72)</f>
        <v>238932000</v>
      </c>
      <c r="V73" s="97"/>
      <c r="W73" s="96">
        <f>SUM(W71:W72)</f>
        <v>1072408000</v>
      </c>
      <c r="X73" s="96">
        <f>SUM(X71:X72)</f>
        <v>66759835</v>
      </c>
      <c r="Y73" s="96">
        <f>SUM(Y71:Y72)</f>
        <v>49515970</v>
      </c>
      <c r="Z73" s="96">
        <v>42286696</v>
      </c>
      <c r="AA73" s="96">
        <f>SUM(AA71:AA72)</f>
        <v>184757000</v>
      </c>
      <c r="AB73" s="96">
        <f>SUM(AB71:AB72)</f>
        <v>67762131</v>
      </c>
    </row>
    <row r="74" spans="1:28">
      <c r="A74" s="60"/>
      <c r="B74" s="71"/>
      <c r="C74" s="42"/>
      <c r="D74" s="42"/>
      <c r="E74" s="42"/>
      <c r="F74" s="42"/>
      <c r="G74" s="42"/>
      <c r="H74" s="42"/>
      <c r="I74" s="71"/>
      <c r="J74" s="42"/>
      <c r="K74" s="42"/>
      <c r="L74" s="42"/>
      <c r="M74" s="42"/>
      <c r="N74" s="42"/>
      <c r="O74" s="42"/>
      <c r="P74" s="42"/>
      <c r="Q74" s="42"/>
      <c r="R74" s="42"/>
      <c r="S74" s="42"/>
      <c r="T74" s="42"/>
      <c r="U74" s="42"/>
      <c r="V74" s="40"/>
      <c r="W74" s="38"/>
      <c r="X74" s="42"/>
      <c r="Y74" s="38"/>
      <c r="Z74" s="42"/>
      <c r="AA74" s="42"/>
      <c r="AB74" s="42"/>
    </row>
    <row r="75" spans="1:28">
      <c r="A75" s="60"/>
      <c r="B75" s="69"/>
      <c r="C75" s="38"/>
      <c r="D75" s="38"/>
      <c r="E75" s="38"/>
      <c r="F75" s="38"/>
      <c r="G75" s="38"/>
      <c r="H75" s="38"/>
      <c r="I75" s="71"/>
      <c r="J75" s="38"/>
      <c r="K75" s="38"/>
      <c r="L75" s="38"/>
      <c r="M75" s="38"/>
      <c r="N75" s="38"/>
      <c r="O75" s="38"/>
      <c r="P75" s="38"/>
      <c r="Q75" s="38"/>
      <c r="R75" s="38"/>
      <c r="S75" s="42"/>
      <c r="T75" s="38"/>
      <c r="U75" s="38"/>
      <c r="V75" s="38"/>
      <c r="W75" s="38"/>
      <c r="X75" s="38"/>
      <c r="Y75" s="38"/>
      <c r="Z75" s="38"/>
      <c r="AA75" s="38"/>
      <c r="AB75" s="38"/>
    </row>
    <row r="76" spans="1:28">
      <c r="A76" s="57" t="s">
        <v>70</v>
      </c>
      <c r="B76" s="69"/>
      <c r="C76" s="38"/>
      <c r="D76" s="38"/>
      <c r="E76" s="38"/>
      <c r="F76" s="38"/>
      <c r="G76" s="38"/>
      <c r="H76" s="38"/>
      <c r="I76" s="69"/>
      <c r="J76" s="38"/>
      <c r="K76" s="38"/>
      <c r="L76" s="38"/>
      <c r="M76" s="38"/>
      <c r="N76" s="38"/>
      <c r="O76" s="38"/>
      <c r="P76" s="38"/>
      <c r="Q76" s="38"/>
      <c r="R76" s="38"/>
      <c r="S76" s="38"/>
      <c r="T76" s="38"/>
      <c r="U76" s="38"/>
      <c r="V76" s="38"/>
      <c r="W76" s="38"/>
      <c r="X76" s="38"/>
      <c r="Y76" s="38"/>
      <c r="Z76" s="38"/>
      <c r="AA76" s="38"/>
      <c r="AB76" s="38"/>
    </row>
    <row r="77" spans="1:28">
      <c r="A77" s="57" t="s">
        <v>71</v>
      </c>
      <c r="B77" s="69" t="s">
        <v>82</v>
      </c>
      <c r="C77" s="38" t="s">
        <v>282</v>
      </c>
      <c r="D77" s="38" t="s">
        <v>73</v>
      </c>
      <c r="E77" s="38"/>
      <c r="F77" s="38" t="s">
        <v>74</v>
      </c>
      <c r="G77" s="38" t="s">
        <v>75</v>
      </c>
      <c r="H77" s="38" t="s">
        <v>76</v>
      </c>
      <c r="I77" s="69" t="s">
        <v>72</v>
      </c>
      <c r="J77" s="38" t="s">
        <v>72</v>
      </c>
      <c r="K77" s="38" t="s">
        <v>77</v>
      </c>
      <c r="L77" s="38" t="s">
        <v>78</v>
      </c>
      <c r="M77" s="38" t="s">
        <v>79</v>
      </c>
      <c r="N77" s="38"/>
      <c r="O77" s="38" t="s">
        <v>270</v>
      </c>
      <c r="P77" s="38" t="s">
        <v>80</v>
      </c>
      <c r="Q77" s="38" t="s">
        <v>81</v>
      </c>
      <c r="R77" s="38" t="s">
        <v>255</v>
      </c>
      <c r="S77" s="38" t="s">
        <v>185</v>
      </c>
      <c r="T77" s="38" t="s">
        <v>383</v>
      </c>
      <c r="U77" s="38" t="s">
        <v>82</v>
      </c>
      <c r="V77" s="38"/>
      <c r="W77" s="38" t="s">
        <v>303</v>
      </c>
      <c r="X77" s="38" t="s">
        <v>260</v>
      </c>
      <c r="Y77" s="38" t="s">
        <v>83</v>
      </c>
      <c r="Z77" s="38" t="s">
        <v>248</v>
      </c>
      <c r="AA77" s="38" t="s">
        <v>72</v>
      </c>
      <c r="AB77" s="38" t="s">
        <v>84</v>
      </c>
    </row>
    <row r="78" spans="1:28">
      <c r="A78" s="60" t="s">
        <v>85</v>
      </c>
      <c r="B78" s="69">
        <v>4383.8</v>
      </c>
      <c r="C78" s="38"/>
      <c r="D78" s="38">
        <v>3325</v>
      </c>
      <c r="E78" s="38"/>
      <c r="F78" s="38">
        <v>2300</v>
      </c>
      <c r="G78" s="38">
        <v>1016</v>
      </c>
      <c r="H78" s="38">
        <v>3448.5</v>
      </c>
      <c r="I78" s="69">
        <v>992</v>
      </c>
      <c r="J78" s="38">
        <v>654</v>
      </c>
      <c r="K78" s="38">
        <v>1700</v>
      </c>
      <c r="L78" s="38">
        <v>2439</v>
      </c>
      <c r="M78" s="38">
        <v>4078</v>
      </c>
      <c r="N78" s="38"/>
      <c r="O78" s="38">
        <v>495</v>
      </c>
      <c r="P78" s="38">
        <v>420</v>
      </c>
      <c r="Q78" s="38">
        <v>903</v>
      </c>
      <c r="R78" s="38">
        <v>3879</v>
      </c>
      <c r="S78" s="38"/>
      <c r="T78" s="38">
        <v>1250</v>
      </c>
      <c r="U78" s="38">
        <v>16503</v>
      </c>
      <c r="V78" s="38"/>
      <c r="W78" s="38">
        <v>800</v>
      </c>
      <c r="X78" s="38">
        <v>2903</v>
      </c>
      <c r="Y78" s="38">
        <v>3149</v>
      </c>
      <c r="Z78" s="38">
        <v>4032</v>
      </c>
      <c r="AA78" s="38">
        <v>20620</v>
      </c>
      <c r="AB78" s="38">
        <v>1030</v>
      </c>
    </row>
    <row r="79" spans="1:28">
      <c r="A79" s="60" t="s">
        <v>86</v>
      </c>
      <c r="B79" s="69">
        <v>740</v>
      </c>
      <c r="C79" s="38">
        <v>16</v>
      </c>
      <c r="D79" s="38">
        <v>304</v>
      </c>
      <c r="E79" s="38"/>
      <c r="F79" s="38">
        <v>257</v>
      </c>
      <c r="G79" s="38">
        <v>140</v>
      </c>
      <c r="H79" s="38">
        <v>432</v>
      </c>
      <c r="I79" s="69">
        <v>76</v>
      </c>
      <c r="J79" s="38">
        <v>51</v>
      </c>
      <c r="K79" s="38">
        <v>184</v>
      </c>
      <c r="L79" s="38">
        <v>355</v>
      </c>
      <c r="M79" s="38">
        <v>323</v>
      </c>
      <c r="N79" s="38"/>
      <c r="O79" s="38">
        <v>98</v>
      </c>
      <c r="P79" s="38">
        <v>48</v>
      </c>
      <c r="Q79" s="38">
        <v>80</v>
      </c>
      <c r="R79" s="38">
        <v>322</v>
      </c>
      <c r="S79" s="38">
        <v>100</v>
      </c>
      <c r="T79" s="38">
        <v>124</v>
      </c>
      <c r="U79" s="38">
        <v>1184</v>
      </c>
      <c r="V79" s="38"/>
      <c r="W79" s="38">
        <v>23</v>
      </c>
      <c r="X79" s="38">
        <v>185</v>
      </c>
      <c r="Y79" s="38">
        <v>150</v>
      </c>
      <c r="Z79" s="38">
        <v>442</v>
      </c>
      <c r="AA79" s="38">
        <v>1523</v>
      </c>
      <c r="AB79" s="38">
        <v>126</v>
      </c>
    </row>
    <row r="80" spans="1:28">
      <c r="A80" s="60" t="s">
        <v>87</v>
      </c>
      <c r="B80" s="69">
        <v>85.5</v>
      </c>
      <c r="C80" s="38">
        <v>35</v>
      </c>
      <c r="D80" s="38">
        <v>68</v>
      </c>
      <c r="E80" s="38"/>
      <c r="F80" s="38">
        <v>70</v>
      </c>
      <c r="G80" s="38">
        <v>73</v>
      </c>
      <c r="H80" s="38">
        <v>74.5</v>
      </c>
      <c r="I80" s="69">
        <v>68</v>
      </c>
      <c r="J80" s="38">
        <v>52</v>
      </c>
      <c r="K80" s="38">
        <v>68.5</v>
      </c>
      <c r="L80" s="38">
        <v>66</v>
      </c>
      <c r="M80" s="38">
        <v>75</v>
      </c>
      <c r="N80" s="38"/>
      <c r="O80" s="38">
        <v>54</v>
      </c>
      <c r="P80" s="38">
        <v>60</v>
      </c>
      <c r="Q80" s="38">
        <v>69</v>
      </c>
      <c r="R80" s="38">
        <v>73</v>
      </c>
      <c r="S80" s="38">
        <v>81.5</v>
      </c>
      <c r="T80" s="38">
        <v>59.5</v>
      </c>
      <c r="U80" s="38">
        <v>99</v>
      </c>
      <c r="V80" s="38"/>
      <c r="W80" s="38"/>
      <c r="X80" s="38">
        <v>81</v>
      </c>
      <c r="Y80" s="38">
        <v>74.5</v>
      </c>
      <c r="Z80" s="38">
        <v>88</v>
      </c>
      <c r="AA80" s="38">
        <v>91</v>
      </c>
      <c r="AB80" s="38">
        <v>49</v>
      </c>
    </row>
    <row r="81" spans="1:28">
      <c r="A81" s="60" t="s">
        <v>88</v>
      </c>
      <c r="B81" s="69">
        <v>64</v>
      </c>
      <c r="C81" s="38">
        <v>35</v>
      </c>
      <c r="D81" s="38">
        <v>61</v>
      </c>
      <c r="E81" s="38"/>
      <c r="F81" s="38">
        <v>35</v>
      </c>
      <c r="G81" s="38">
        <v>50.5</v>
      </c>
      <c r="H81" s="38">
        <v>71</v>
      </c>
      <c r="I81" s="69">
        <v>68</v>
      </c>
      <c r="J81" s="38">
        <v>52</v>
      </c>
      <c r="K81" s="38">
        <v>58</v>
      </c>
      <c r="L81" s="38">
        <v>66</v>
      </c>
      <c r="M81" s="38">
        <v>75</v>
      </c>
      <c r="N81" s="38"/>
      <c r="O81" s="38">
        <v>54</v>
      </c>
      <c r="P81" s="38">
        <v>40</v>
      </c>
      <c r="Q81" s="38">
        <v>20</v>
      </c>
      <c r="R81" s="38">
        <v>60.5</v>
      </c>
      <c r="S81" s="38">
        <v>46</v>
      </c>
      <c r="T81" s="38">
        <v>40.5</v>
      </c>
      <c r="U81" s="38">
        <v>67</v>
      </c>
      <c r="V81" s="38"/>
      <c r="W81" s="38"/>
      <c r="X81" s="38">
        <v>81</v>
      </c>
      <c r="Y81" s="38">
        <v>70</v>
      </c>
      <c r="Z81" s="38">
        <v>64</v>
      </c>
      <c r="AA81" s="38">
        <v>84</v>
      </c>
      <c r="AB81" s="38">
        <v>59.5</v>
      </c>
    </row>
    <row r="82" spans="1:28">
      <c r="A82" s="60"/>
      <c r="B82" s="69"/>
      <c r="C82" s="38"/>
      <c r="D82" s="38"/>
      <c r="E82" s="38"/>
      <c r="F82" s="38"/>
      <c r="G82" s="38"/>
      <c r="H82" s="38"/>
      <c r="I82" s="69"/>
      <c r="J82" s="38"/>
      <c r="K82" s="38"/>
      <c r="L82" s="38"/>
      <c r="M82" s="38"/>
      <c r="N82" s="38"/>
      <c r="O82" s="38"/>
      <c r="P82" s="38"/>
      <c r="Q82" s="38"/>
      <c r="R82" s="38"/>
      <c r="S82" s="38"/>
      <c r="T82" s="38"/>
      <c r="U82" s="38"/>
      <c r="V82" s="38"/>
      <c r="W82" s="38"/>
      <c r="X82" s="38"/>
      <c r="Y82" s="38"/>
      <c r="Z82" s="38"/>
      <c r="AA82" s="38"/>
      <c r="AB82" s="38"/>
    </row>
    <row r="83" spans="1:28">
      <c r="A83" s="57" t="s">
        <v>89</v>
      </c>
      <c r="B83" s="69" t="s">
        <v>90</v>
      </c>
      <c r="C83" s="38"/>
      <c r="D83" s="38" t="s">
        <v>91</v>
      </c>
      <c r="E83" s="38"/>
      <c r="F83" s="38"/>
      <c r="G83" s="38"/>
      <c r="H83" s="38" t="s">
        <v>92</v>
      </c>
      <c r="I83" s="69"/>
      <c r="J83" s="38"/>
      <c r="K83" s="38" t="s">
        <v>93</v>
      </c>
      <c r="L83" s="38"/>
      <c r="M83" s="38" t="s">
        <v>184</v>
      </c>
      <c r="N83" s="38"/>
      <c r="O83" s="38" t="s">
        <v>271</v>
      </c>
      <c r="P83" s="38" t="s">
        <v>94</v>
      </c>
      <c r="Q83" s="38" t="s">
        <v>95</v>
      </c>
      <c r="R83" s="38" t="s">
        <v>256</v>
      </c>
      <c r="S83" s="38"/>
      <c r="T83" s="38" t="s">
        <v>384</v>
      </c>
      <c r="U83" s="38" t="s">
        <v>218</v>
      </c>
      <c r="V83" s="38"/>
      <c r="W83" s="38" t="s">
        <v>304</v>
      </c>
      <c r="X83" s="38" t="s">
        <v>96</v>
      </c>
      <c r="Y83" s="38" t="s">
        <v>97</v>
      </c>
      <c r="Z83" s="38"/>
      <c r="AA83" s="38"/>
      <c r="AB83" s="38" t="s">
        <v>98</v>
      </c>
    </row>
    <row r="84" spans="1:28">
      <c r="A84" s="60" t="s">
        <v>99</v>
      </c>
      <c r="B84" s="69">
        <v>246</v>
      </c>
      <c r="C84" s="38"/>
      <c r="D84" s="38">
        <v>1139</v>
      </c>
      <c r="E84" s="38"/>
      <c r="F84" s="38"/>
      <c r="G84" s="38"/>
      <c r="H84" s="38">
        <v>1714</v>
      </c>
      <c r="I84" s="69"/>
      <c r="J84" s="38"/>
      <c r="K84" s="38">
        <v>1720</v>
      </c>
      <c r="L84" s="38"/>
      <c r="M84" s="38">
        <v>305</v>
      </c>
      <c r="N84" s="38"/>
      <c r="O84" s="38">
        <v>305</v>
      </c>
      <c r="P84" s="38">
        <v>285</v>
      </c>
      <c r="Q84" s="38">
        <v>111</v>
      </c>
      <c r="R84" s="38">
        <v>690</v>
      </c>
      <c r="S84" s="38"/>
      <c r="T84" s="38">
        <v>155</v>
      </c>
      <c r="U84" s="38">
        <v>765</v>
      </c>
      <c r="V84" s="38"/>
      <c r="W84" s="38">
        <v>47264</v>
      </c>
      <c r="X84" s="38">
        <v>172.2</v>
      </c>
      <c r="Y84" s="38">
        <v>315</v>
      </c>
      <c r="Z84" s="38"/>
      <c r="AA84" s="38"/>
      <c r="AB84" s="38">
        <v>675</v>
      </c>
    </row>
    <row r="85" spans="1:28">
      <c r="A85" s="60" t="s">
        <v>100</v>
      </c>
      <c r="B85" s="69">
        <v>53</v>
      </c>
      <c r="C85" s="38"/>
      <c r="D85" s="38">
        <v>152</v>
      </c>
      <c r="E85" s="38"/>
      <c r="F85" s="38"/>
      <c r="G85" s="38"/>
      <c r="H85" s="38">
        <v>285</v>
      </c>
      <c r="I85" s="69"/>
      <c r="J85" s="38"/>
      <c r="K85" s="38">
        <v>232</v>
      </c>
      <c r="L85" s="38"/>
      <c r="M85" s="38">
        <v>87</v>
      </c>
      <c r="N85" s="38"/>
      <c r="O85" s="38">
        <v>41</v>
      </c>
      <c r="P85" s="38">
        <v>47</v>
      </c>
      <c r="Q85" s="38">
        <v>25</v>
      </c>
      <c r="R85" s="38">
        <v>116</v>
      </c>
      <c r="S85" s="38"/>
      <c r="T85" s="38">
        <v>25</v>
      </c>
      <c r="U85" s="38">
        <v>152</v>
      </c>
      <c r="V85" s="38"/>
      <c r="W85" s="38">
        <v>4065</v>
      </c>
      <c r="X85" s="38">
        <v>20</v>
      </c>
      <c r="Y85" s="38">
        <v>12</v>
      </c>
      <c r="Z85" s="38"/>
      <c r="AA85" s="38"/>
      <c r="AB85" s="38">
        <v>82</v>
      </c>
    </row>
    <row r="86" spans="1:28">
      <c r="A86" s="60" t="s">
        <v>101</v>
      </c>
      <c r="B86" s="69">
        <v>35</v>
      </c>
      <c r="C86" s="38"/>
      <c r="D86" s="38">
        <v>52</v>
      </c>
      <c r="E86" s="38"/>
      <c r="F86" s="38"/>
      <c r="G86" s="38"/>
      <c r="H86" s="38">
        <v>59.5</v>
      </c>
      <c r="I86" s="69"/>
      <c r="J86" s="38"/>
      <c r="K86" s="38">
        <v>68.5</v>
      </c>
      <c r="L86" s="38"/>
      <c r="M86" s="38">
        <v>64</v>
      </c>
      <c r="N86" s="38"/>
      <c r="O86" s="38">
        <v>54</v>
      </c>
      <c r="P86" s="38">
        <v>64</v>
      </c>
      <c r="Q86" s="38">
        <v>47</v>
      </c>
      <c r="R86" s="38">
        <v>68.5</v>
      </c>
      <c r="S86" s="38"/>
      <c r="T86" s="38">
        <v>35</v>
      </c>
      <c r="U86" s="38">
        <v>60</v>
      </c>
      <c r="V86" s="38"/>
      <c r="W86" s="38">
        <v>1110</v>
      </c>
      <c r="X86" s="38">
        <v>58</v>
      </c>
      <c r="Y86" s="38">
        <v>70.5</v>
      </c>
      <c r="Z86" s="38"/>
      <c r="AA86" s="38"/>
      <c r="AB86" s="38">
        <v>46</v>
      </c>
    </row>
    <row r="87" spans="1:28">
      <c r="A87" s="60" t="s">
        <v>102</v>
      </c>
      <c r="B87" s="69">
        <v>7</v>
      </c>
      <c r="C87" s="38"/>
      <c r="D87" s="38">
        <v>20</v>
      </c>
      <c r="E87" s="40"/>
      <c r="F87" s="38"/>
      <c r="G87" s="38"/>
      <c r="H87" s="38">
        <v>58.8</v>
      </c>
      <c r="I87" s="69"/>
      <c r="J87" s="38"/>
      <c r="K87" s="38">
        <v>58</v>
      </c>
      <c r="L87" s="38"/>
      <c r="M87" s="38">
        <v>64</v>
      </c>
      <c r="N87" s="38"/>
      <c r="O87" s="38">
        <v>54</v>
      </c>
      <c r="P87" s="38">
        <v>32.5</v>
      </c>
      <c r="Q87" s="38">
        <v>15</v>
      </c>
      <c r="R87" s="38">
        <v>40</v>
      </c>
      <c r="S87" s="38"/>
      <c r="T87" s="38"/>
      <c r="U87" s="38">
        <v>60</v>
      </c>
      <c r="V87" s="38"/>
      <c r="W87" s="38">
        <v>790</v>
      </c>
      <c r="X87" s="38">
        <v>30</v>
      </c>
      <c r="Y87" s="38">
        <v>66.5</v>
      </c>
      <c r="Z87" s="38"/>
      <c r="AA87" s="38"/>
      <c r="AB87" s="38">
        <v>62</v>
      </c>
    </row>
    <row r="88" spans="1:28">
      <c r="A88" s="60"/>
      <c r="B88" s="69"/>
      <c r="C88" s="38"/>
      <c r="D88" s="38"/>
      <c r="E88" s="38"/>
      <c r="F88" s="38"/>
      <c r="G88" s="38"/>
      <c r="H88" s="38"/>
      <c r="I88" s="69"/>
      <c r="J88" s="38"/>
      <c r="K88" s="38"/>
      <c r="L88" s="38"/>
      <c r="M88" s="38"/>
      <c r="N88" s="38"/>
      <c r="O88" s="38"/>
      <c r="P88" s="38"/>
      <c r="Q88" s="38"/>
      <c r="R88" s="38"/>
      <c r="S88" s="38"/>
      <c r="T88" s="38"/>
      <c r="U88" s="38"/>
      <c r="V88" s="38"/>
      <c r="W88" s="38"/>
      <c r="X88" s="38"/>
      <c r="Y88" s="38"/>
      <c r="Z88" s="38"/>
      <c r="AA88" s="38"/>
      <c r="AB88" s="38"/>
    </row>
    <row r="89" spans="1:28" ht="12.75">
      <c r="A89" s="57" t="s">
        <v>103</v>
      </c>
      <c r="B89" s="69" t="s">
        <v>183</v>
      </c>
      <c r="C89" s="38"/>
      <c r="D89" s="38"/>
      <c r="E89" s="38"/>
      <c r="F89" s="38"/>
      <c r="G89" s="38"/>
      <c r="H89" s="48"/>
      <c r="I89" s="69"/>
      <c r="J89" s="38"/>
      <c r="K89" s="38" t="s">
        <v>104</v>
      </c>
      <c r="L89" s="38"/>
      <c r="M89" s="38" t="s">
        <v>105</v>
      </c>
      <c r="N89" s="38"/>
      <c r="O89" s="38" t="s">
        <v>272</v>
      </c>
      <c r="P89" s="38" t="s">
        <v>106</v>
      </c>
      <c r="Q89" s="38" t="s">
        <v>107</v>
      </c>
      <c r="R89" s="38" t="s">
        <v>257</v>
      </c>
      <c r="S89" s="38"/>
      <c r="T89" s="38"/>
      <c r="U89" s="38" t="s">
        <v>286</v>
      </c>
      <c r="V89" s="38"/>
      <c r="W89" s="38"/>
      <c r="X89" s="38"/>
      <c r="Y89" s="38" t="s">
        <v>108</v>
      </c>
      <c r="Z89" s="38"/>
      <c r="AA89" s="38"/>
      <c r="AB89" s="38"/>
    </row>
    <row r="90" spans="1:28" ht="12.75">
      <c r="A90" s="60" t="s">
        <v>85</v>
      </c>
      <c r="B90" s="69">
        <v>196</v>
      </c>
      <c r="C90" s="38"/>
      <c r="D90" s="38"/>
      <c r="E90" s="38"/>
      <c r="F90" s="38"/>
      <c r="G90" s="38"/>
      <c r="H90" s="48"/>
      <c r="I90" s="69"/>
      <c r="J90" s="38"/>
      <c r="K90" s="38">
        <v>1190</v>
      </c>
      <c r="L90" s="38"/>
      <c r="M90" s="38">
        <v>161</v>
      </c>
      <c r="N90" s="38"/>
      <c r="O90" s="38">
        <v>198</v>
      </c>
      <c r="P90" s="38">
        <v>103</v>
      </c>
      <c r="Q90" s="38">
        <v>50</v>
      </c>
      <c r="R90" s="38">
        <v>440</v>
      </c>
      <c r="S90" s="38"/>
      <c r="T90" s="38"/>
      <c r="U90" s="38">
        <v>406</v>
      </c>
      <c r="V90" s="38"/>
      <c r="W90" s="38"/>
      <c r="X90" s="38"/>
      <c r="Y90" s="38">
        <v>30</v>
      </c>
      <c r="Z90" s="38"/>
      <c r="AA90" s="38"/>
      <c r="AB90" s="38"/>
    </row>
    <row r="91" spans="1:28" ht="12.75">
      <c r="A91" s="60" t="s">
        <v>86</v>
      </c>
      <c r="B91" s="69">
        <v>70</v>
      </c>
      <c r="C91" s="38"/>
      <c r="D91" s="38"/>
      <c r="E91" s="38"/>
      <c r="F91" s="38"/>
      <c r="G91" s="38"/>
      <c r="H91" s="48"/>
      <c r="I91" s="69"/>
      <c r="J91" s="38"/>
      <c r="K91" s="38">
        <v>137</v>
      </c>
      <c r="L91" s="38"/>
      <c r="M91" s="38">
        <v>20</v>
      </c>
      <c r="N91" s="38"/>
      <c r="O91" s="38">
        <v>55</v>
      </c>
      <c r="P91" s="38">
        <v>25</v>
      </c>
      <c r="Q91" s="38">
        <v>10</v>
      </c>
      <c r="R91" s="38">
        <v>79</v>
      </c>
      <c r="S91" s="38"/>
      <c r="T91" s="38"/>
      <c r="U91" s="38">
        <v>58</v>
      </c>
      <c r="V91" s="38"/>
      <c r="W91" s="38"/>
      <c r="X91" s="38"/>
      <c r="Y91" s="38">
        <v>12</v>
      </c>
      <c r="Z91" s="38"/>
      <c r="AA91" s="38"/>
      <c r="AB91" s="38"/>
    </row>
    <row r="92" spans="1:28" ht="12.75">
      <c r="A92" s="60" t="s">
        <v>109</v>
      </c>
      <c r="B92" s="69">
        <v>47</v>
      </c>
      <c r="C92" s="38"/>
      <c r="D92" s="38"/>
      <c r="E92" s="38"/>
      <c r="F92" s="38"/>
      <c r="G92" s="38"/>
      <c r="H92" s="48"/>
      <c r="I92" s="69"/>
      <c r="J92" s="38"/>
      <c r="K92" s="38">
        <v>68.5</v>
      </c>
      <c r="L92" s="38"/>
      <c r="M92" s="38">
        <v>25</v>
      </c>
      <c r="N92" s="38"/>
      <c r="O92" s="38">
        <v>52</v>
      </c>
      <c r="P92" s="38">
        <v>46</v>
      </c>
      <c r="Q92" s="38">
        <v>20</v>
      </c>
      <c r="R92" s="38">
        <v>66</v>
      </c>
      <c r="S92" s="38"/>
      <c r="T92" s="38"/>
      <c r="U92" s="38">
        <v>44</v>
      </c>
      <c r="V92" s="38"/>
      <c r="W92" s="38"/>
      <c r="X92" s="38"/>
      <c r="Y92" s="38">
        <v>18</v>
      </c>
      <c r="Z92" s="38"/>
      <c r="AA92" s="38"/>
      <c r="AB92" s="38"/>
    </row>
    <row r="93" spans="1:28" ht="12.75">
      <c r="A93" s="60" t="s">
        <v>88</v>
      </c>
      <c r="B93" s="69">
        <v>7</v>
      </c>
      <c r="C93" s="38"/>
      <c r="D93" s="38"/>
      <c r="E93" s="40"/>
      <c r="F93" s="38"/>
      <c r="G93" s="38"/>
      <c r="H93" s="48"/>
      <c r="I93" s="69"/>
      <c r="J93" s="38"/>
      <c r="K93" s="38">
        <v>58</v>
      </c>
      <c r="L93" s="38"/>
      <c r="M93" s="38">
        <v>25</v>
      </c>
      <c r="N93" s="38"/>
      <c r="O93" s="38">
        <v>52</v>
      </c>
      <c r="P93" s="38">
        <v>40</v>
      </c>
      <c r="Q93" s="38">
        <v>15</v>
      </c>
      <c r="R93" s="38">
        <v>38</v>
      </c>
      <c r="S93" s="38"/>
      <c r="T93" s="38"/>
      <c r="U93" s="38">
        <v>40</v>
      </c>
      <c r="V93" s="38"/>
      <c r="W93" s="38"/>
      <c r="X93" s="38"/>
      <c r="Y93" s="38">
        <v>18</v>
      </c>
      <c r="Z93" s="38"/>
      <c r="AA93" s="38"/>
      <c r="AB93" s="38"/>
    </row>
    <row r="94" spans="1:28">
      <c r="A94" s="60"/>
      <c r="B94" s="69"/>
      <c r="C94" s="38"/>
      <c r="D94" s="38"/>
      <c r="E94" s="38"/>
      <c r="F94" s="38"/>
      <c r="G94" s="38"/>
      <c r="H94" s="38"/>
      <c r="I94" s="69"/>
      <c r="J94" s="38"/>
      <c r="K94" s="38"/>
      <c r="L94" s="38"/>
      <c r="M94" s="38"/>
      <c r="N94" s="38"/>
      <c r="O94" s="38"/>
      <c r="P94" s="38"/>
      <c r="Q94" s="38"/>
      <c r="R94" s="38"/>
      <c r="S94" s="38"/>
      <c r="T94" s="38"/>
      <c r="U94" s="38"/>
      <c r="V94" s="38"/>
      <c r="W94" s="38"/>
      <c r="X94" s="38"/>
      <c r="Y94" s="38"/>
      <c r="Z94" s="38"/>
      <c r="AA94" s="38"/>
      <c r="AB94" s="38"/>
    </row>
    <row r="95" spans="1:28" ht="12.75">
      <c r="A95" s="60" t="s">
        <v>110</v>
      </c>
      <c r="B95" s="73"/>
      <c r="C95" s="38"/>
      <c r="D95" s="38"/>
      <c r="E95" s="48"/>
      <c r="F95" s="38"/>
      <c r="G95" s="38"/>
      <c r="H95" s="38"/>
      <c r="I95" s="69"/>
      <c r="J95" s="38"/>
      <c r="K95" s="38"/>
      <c r="L95" s="38"/>
      <c r="M95" s="48"/>
      <c r="N95" s="38"/>
      <c r="O95" s="38" t="s">
        <v>273</v>
      </c>
      <c r="P95" s="48"/>
      <c r="Q95" s="48"/>
      <c r="R95" s="38" t="s">
        <v>259</v>
      </c>
      <c r="S95" s="38"/>
      <c r="T95" s="38"/>
      <c r="U95" s="38"/>
      <c r="V95" s="38"/>
      <c r="W95" s="38"/>
      <c r="X95" s="38"/>
      <c r="Y95" s="38"/>
      <c r="Z95" s="38"/>
      <c r="AA95" s="38"/>
      <c r="AB95" s="38"/>
    </row>
    <row r="96" spans="1:28" ht="12.75">
      <c r="A96" s="60" t="s">
        <v>99</v>
      </c>
      <c r="B96" s="73"/>
      <c r="C96" s="38"/>
      <c r="D96" s="38"/>
      <c r="E96" s="48"/>
      <c r="F96" s="38"/>
      <c r="G96" s="38"/>
      <c r="H96" s="38"/>
      <c r="I96" s="69"/>
      <c r="J96" s="38"/>
      <c r="K96" s="38"/>
      <c r="L96" s="38"/>
      <c r="M96" s="48"/>
      <c r="N96" s="38"/>
      <c r="O96" s="38">
        <v>308</v>
      </c>
      <c r="P96" s="48"/>
      <c r="Q96" s="48"/>
      <c r="R96" s="38">
        <v>280</v>
      </c>
      <c r="S96" s="38"/>
      <c r="T96" s="38"/>
      <c r="U96" s="38"/>
      <c r="V96" s="38"/>
      <c r="W96" s="38"/>
      <c r="X96" s="38"/>
      <c r="Y96" s="38"/>
      <c r="Z96" s="38"/>
      <c r="AA96" s="38"/>
      <c r="AB96" s="38"/>
    </row>
    <row r="97" spans="1:28" ht="12.75">
      <c r="A97" s="60" t="s">
        <v>100</v>
      </c>
      <c r="B97" s="73"/>
      <c r="C97" s="38"/>
      <c r="D97" s="38"/>
      <c r="E97" s="48"/>
      <c r="F97" s="38"/>
      <c r="G97" s="38"/>
      <c r="H97" s="38"/>
      <c r="I97" s="69"/>
      <c r="J97" s="38"/>
      <c r="K97" s="38"/>
      <c r="L97" s="38"/>
      <c r="M97" s="48"/>
      <c r="N97" s="38"/>
      <c r="O97" s="38">
        <v>19</v>
      </c>
      <c r="P97" s="48"/>
      <c r="Q97" s="48"/>
      <c r="R97" s="38">
        <v>50</v>
      </c>
      <c r="S97" s="38"/>
      <c r="T97" s="38"/>
      <c r="U97" s="38"/>
      <c r="V97" s="38"/>
      <c r="W97" s="38"/>
      <c r="X97" s="38"/>
      <c r="Y97" s="38"/>
      <c r="Z97" s="38"/>
      <c r="AA97" s="38"/>
      <c r="AB97" s="38"/>
    </row>
    <row r="98" spans="1:28" ht="12.75">
      <c r="A98" s="60" t="s">
        <v>101</v>
      </c>
      <c r="B98" s="73"/>
      <c r="C98" s="38"/>
      <c r="D98" s="38"/>
      <c r="E98" s="48"/>
      <c r="F98" s="38"/>
      <c r="G98" s="38"/>
      <c r="H98" s="38"/>
      <c r="I98" s="69"/>
      <c r="J98" s="38"/>
      <c r="K98" s="38"/>
      <c r="L98" s="38"/>
      <c r="M98" s="48"/>
      <c r="N98" s="38"/>
      <c r="O98" s="38">
        <v>10</v>
      </c>
      <c r="P98" s="48"/>
      <c r="Q98" s="48"/>
      <c r="R98" s="38">
        <v>64</v>
      </c>
      <c r="S98" s="38"/>
      <c r="T98" s="38"/>
      <c r="U98" s="38"/>
      <c r="V98" s="38"/>
      <c r="W98" s="38"/>
      <c r="X98" s="38"/>
      <c r="Y98" s="38"/>
      <c r="Z98" s="38"/>
      <c r="AA98" s="38"/>
      <c r="AB98" s="38"/>
    </row>
    <row r="99" spans="1:28" ht="12.75">
      <c r="A99" s="60" t="s">
        <v>102</v>
      </c>
      <c r="B99" s="73"/>
      <c r="C99" s="38"/>
      <c r="D99" s="38"/>
      <c r="E99" s="48"/>
      <c r="F99" s="38"/>
      <c r="G99" s="38"/>
      <c r="H99" s="38"/>
      <c r="I99" s="69"/>
      <c r="J99" s="38"/>
      <c r="K99" s="46"/>
      <c r="L99" s="38"/>
      <c r="M99" s="48"/>
      <c r="N99" s="38"/>
      <c r="O99" s="38">
        <v>10</v>
      </c>
      <c r="P99" s="48"/>
      <c r="Q99" s="48"/>
      <c r="R99" s="38">
        <v>37</v>
      </c>
      <c r="S99" s="38"/>
      <c r="T99" s="38"/>
      <c r="U99" s="38"/>
      <c r="V99" s="38"/>
      <c r="W99" s="38"/>
      <c r="X99" s="38"/>
      <c r="Y99" s="38"/>
      <c r="Z99" s="38"/>
      <c r="AA99" s="38"/>
      <c r="AB99" s="38"/>
    </row>
    <row r="100" spans="1:28">
      <c r="A100" s="60"/>
      <c r="B100" s="38"/>
      <c r="C100" s="38"/>
      <c r="D100" s="38"/>
      <c r="E100" s="38"/>
      <c r="F100" s="38"/>
      <c r="G100" s="38"/>
      <c r="H100" s="38"/>
      <c r="I100" s="69"/>
      <c r="J100" s="38"/>
      <c r="K100" s="38"/>
      <c r="L100" s="38"/>
      <c r="M100" s="38"/>
      <c r="N100" s="38"/>
      <c r="O100" s="38"/>
      <c r="P100" s="38"/>
      <c r="Q100" s="38"/>
      <c r="R100" s="38"/>
      <c r="S100" s="38"/>
      <c r="T100" s="38"/>
      <c r="U100" s="38"/>
      <c r="V100" s="38"/>
      <c r="W100" s="38"/>
      <c r="X100" s="38"/>
      <c r="Y100" s="38"/>
      <c r="Z100" s="38"/>
      <c r="AA100" s="38"/>
      <c r="AB100" s="38"/>
    </row>
    <row r="101" spans="1:28">
      <c r="A101" s="60" t="s">
        <v>110</v>
      </c>
      <c r="B101" s="38"/>
      <c r="C101" s="38"/>
      <c r="D101" s="38"/>
      <c r="E101" s="38"/>
      <c r="F101" s="38"/>
      <c r="G101" s="38"/>
      <c r="H101" s="38"/>
      <c r="I101" s="69"/>
      <c r="J101" s="38"/>
      <c r="K101" s="38"/>
      <c r="L101" s="38"/>
      <c r="M101" s="38"/>
      <c r="N101" s="38"/>
      <c r="O101" s="38"/>
      <c r="P101" s="38"/>
      <c r="Q101" s="38"/>
      <c r="R101" s="38" t="s">
        <v>258</v>
      </c>
      <c r="S101" s="38"/>
      <c r="T101" s="38"/>
      <c r="U101" s="38"/>
      <c r="V101" s="38"/>
      <c r="W101" s="38"/>
      <c r="X101" s="38"/>
      <c r="Y101" s="38"/>
      <c r="Z101" s="38"/>
      <c r="AA101" s="38"/>
      <c r="AB101" s="38"/>
    </row>
    <row r="102" spans="1:28">
      <c r="A102" s="60" t="s">
        <v>99</v>
      </c>
      <c r="B102" s="38"/>
      <c r="C102" s="38"/>
      <c r="D102" s="38"/>
      <c r="E102" s="38"/>
      <c r="F102" s="38"/>
      <c r="G102" s="38"/>
      <c r="H102" s="38"/>
      <c r="I102" s="69"/>
      <c r="J102" s="38"/>
      <c r="K102" s="38" t="s">
        <v>265</v>
      </c>
      <c r="L102" s="38"/>
      <c r="M102" s="38"/>
      <c r="N102" s="38"/>
      <c r="O102" s="38"/>
      <c r="P102" s="38"/>
      <c r="Q102" s="38"/>
      <c r="R102" s="38">
        <v>1316</v>
      </c>
      <c r="S102" s="38"/>
      <c r="T102" s="38"/>
      <c r="U102" s="38"/>
      <c r="V102" s="38"/>
      <c r="W102" s="38"/>
      <c r="X102" s="38"/>
      <c r="Y102" s="38"/>
      <c r="Z102" s="38"/>
      <c r="AA102" s="38"/>
      <c r="AB102" s="38"/>
    </row>
    <row r="103" spans="1:28">
      <c r="A103" s="60" t="s">
        <v>100</v>
      </c>
      <c r="B103" s="38"/>
      <c r="C103" s="38"/>
      <c r="D103" s="38"/>
      <c r="E103" s="38"/>
      <c r="F103" s="38"/>
      <c r="G103" s="38"/>
      <c r="H103" s="38"/>
      <c r="I103" s="69"/>
      <c r="J103" s="38"/>
      <c r="K103" s="38"/>
      <c r="L103" s="38"/>
      <c r="M103" s="38"/>
      <c r="N103" s="38"/>
      <c r="O103" s="38"/>
      <c r="P103" s="38"/>
      <c r="Q103" s="38"/>
      <c r="R103" s="38">
        <v>67</v>
      </c>
      <c r="S103" s="38"/>
      <c r="T103" s="38"/>
      <c r="U103" s="38"/>
      <c r="V103" s="38"/>
      <c r="W103" s="38"/>
      <c r="X103" s="38"/>
      <c r="Y103" s="38"/>
      <c r="Z103" s="38"/>
      <c r="AA103" s="38"/>
      <c r="AB103" s="38"/>
    </row>
    <row r="104" spans="1:28">
      <c r="A104" s="60" t="s">
        <v>101</v>
      </c>
      <c r="B104" s="38"/>
      <c r="C104" s="38"/>
      <c r="D104" s="38"/>
      <c r="E104" s="38"/>
      <c r="F104" s="38"/>
      <c r="G104" s="38"/>
      <c r="H104" s="38"/>
      <c r="I104" s="69"/>
      <c r="J104" s="38"/>
      <c r="K104" s="38"/>
      <c r="L104" s="38"/>
      <c r="M104" s="38"/>
      <c r="N104" s="38"/>
      <c r="O104" s="38"/>
      <c r="P104" s="38"/>
      <c r="Q104" s="38"/>
      <c r="R104" s="38">
        <v>45</v>
      </c>
      <c r="S104" s="38"/>
      <c r="T104" s="38"/>
      <c r="U104" s="38"/>
      <c r="V104" s="38"/>
      <c r="W104" s="38"/>
      <c r="X104" s="38"/>
      <c r="Y104" s="38"/>
      <c r="Z104" s="38"/>
      <c r="AA104" s="38"/>
      <c r="AB104" s="38"/>
    </row>
    <row r="105" spans="1:28">
      <c r="A105" s="60" t="s">
        <v>102</v>
      </c>
      <c r="B105" s="38"/>
      <c r="C105" s="38"/>
      <c r="D105" s="38"/>
      <c r="E105" s="38"/>
      <c r="F105" s="38"/>
      <c r="G105" s="38"/>
      <c r="H105" s="38"/>
      <c r="I105" s="69"/>
      <c r="J105" s="38"/>
      <c r="K105" s="38"/>
      <c r="L105" s="38"/>
      <c r="M105" s="38"/>
      <c r="N105" s="38"/>
      <c r="O105" s="38"/>
      <c r="P105" s="38"/>
      <c r="Q105" s="38"/>
      <c r="R105" s="38">
        <v>39</v>
      </c>
      <c r="S105" s="38"/>
      <c r="T105" s="38"/>
      <c r="U105" s="38"/>
      <c r="V105" s="38"/>
      <c r="W105" s="38"/>
      <c r="X105" s="38"/>
      <c r="Y105" s="38"/>
      <c r="Z105" s="38"/>
      <c r="AA105" s="38"/>
      <c r="AB105" s="38"/>
    </row>
    <row r="106" spans="1:28" ht="13.5" customHeight="1">
      <c r="A106" s="60"/>
      <c r="B106" s="38"/>
      <c r="C106" s="38"/>
      <c r="D106" s="38"/>
      <c r="E106" s="38"/>
      <c r="F106" s="38"/>
      <c r="G106" s="38"/>
      <c r="H106" s="38"/>
      <c r="I106" s="69"/>
      <c r="J106" s="38"/>
      <c r="K106" s="38"/>
      <c r="L106" s="38"/>
      <c r="M106" s="38"/>
      <c r="N106" s="38"/>
      <c r="O106" s="38"/>
      <c r="P106" s="38"/>
      <c r="Q106" s="38"/>
      <c r="R106" s="38"/>
      <c r="S106" s="38"/>
      <c r="T106" s="38"/>
      <c r="U106" s="38"/>
      <c r="V106" s="38"/>
      <c r="W106" s="38"/>
      <c r="X106" s="38"/>
      <c r="Y106" s="38"/>
      <c r="Z106" s="38"/>
      <c r="AA106" s="38"/>
      <c r="AB106" s="38"/>
    </row>
    <row r="107" spans="1:28">
      <c r="A107" s="57" t="s">
        <v>111</v>
      </c>
      <c r="B107" s="38">
        <v>4825.8</v>
      </c>
      <c r="C107" s="38"/>
      <c r="D107" s="38">
        <v>4464</v>
      </c>
      <c r="E107" s="38"/>
      <c r="F107" s="38">
        <v>2300</v>
      </c>
      <c r="G107" s="38">
        <v>1016</v>
      </c>
      <c r="H107" s="38">
        <v>5162.5</v>
      </c>
      <c r="I107" s="69">
        <v>992</v>
      </c>
      <c r="J107" s="38">
        <v>654</v>
      </c>
      <c r="K107" s="38">
        <v>4610</v>
      </c>
      <c r="L107" s="38">
        <v>2439</v>
      </c>
      <c r="M107" s="38">
        <v>4544</v>
      </c>
      <c r="N107" s="38"/>
      <c r="O107" s="38">
        <v>1306</v>
      </c>
      <c r="P107" s="38">
        <v>808</v>
      </c>
      <c r="Q107" s="38">
        <v>1064</v>
      </c>
      <c r="R107" s="38">
        <v>6605</v>
      </c>
      <c r="S107" s="38"/>
      <c r="T107" s="38">
        <v>1405</v>
      </c>
      <c r="U107" s="38">
        <v>17674</v>
      </c>
      <c r="V107" s="38"/>
      <c r="W107" s="38">
        <v>48064</v>
      </c>
      <c r="X107" s="38">
        <v>3075.2</v>
      </c>
      <c r="Y107" s="38">
        <v>3494</v>
      </c>
      <c r="Z107" s="38">
        <v>4032</v>
      </c>
      <c r="AA107" s="38">
        <v>20620</v>
      </c>
      <c r="AB107" s="38">
        <v>1705</v>
      </c>
    </row>
    <row r="108" spans="1:28">
      <c r="A108" s="57" t="s">
        <v>112</v>
      </c>
      <c r="B108" s="38">
        <v>863</v>
      </c>
      <c r="C108" s="38">
        <v>16</v>
      </c>
      <c r="D108" s="38">
        <v>456</v>
      </c>
      <c r="E108" s="38"/>
      <c r="F108" s="38">
        <v>257</v>
      </c>
      <c r="G108" s="38">
        <v>140</v>
      </c>
      <c r="H108" s="38">
        <v>717</v>
      </c>
      <c r="I108" s="69">
        <v>76</v>
      </c>
      <c r="J108" s="38">
        <v>51</v>
      </c>
      <c r="K108" s="38">
        <v>553</v>
      </c>
      <c r="L108" s="38">
        <v>355</v>
      </c>
      <c r="M108" s="38">
        <v>430</v>
      </c>
      <c r="N108" s="38"/>
      <c r="O108" s="38">
        <v>213</v>
      </c>
      <c r="P108" s="38">
        <v>120</v>
      </c>
      <c r="Q108" s="38">
        <v>115</v>
      </c>
      <c r="R108" s="38">
        <v>634</v>
      </c>
      <c r="S108" s="38">
        <v>100</v>
      </c>
      <c r="T108" s="38">
        <v>149</v>
      </c>
      <c r="U108" s="38">
        <v>1394</v>
      </c>
      <c r="V108" s="38"/>
      <c r="W108" s="38">
        <v>4088</v>
      </c>
      <c r="X108" s="38">
        <v>205</v>
      </c>
      <c r="Y108" s="38">
        <v>174</v>
      </c>
      <c r="Z108" s="38">
        <v>442</v>
      </c>
      <c r="AA108" s="38">
        <v>1523</v>
      </c>
      <c r="AB108" s="38">
        <v>208</v>
      </c>
    </row>
    <row r="109" spans="1:28">
      <c r="A109" s="57" t="s">
        <v>113</v>
      </c>
      <c r="B109" s="38">
        <v>167.8</v>
      </c>
      <c r="C109" s="38">
        <v>35</v>
      </c>
      <c r="D109" s="38">
        <v>120</v>
      </c>
      <c r="E109" s="38"/>
      <c r="F109" s="38">
        <v>70</v>
      </c>
      <c r="G109" s="38">
        <v>73</v>
      </c>
      <c r="H109" s="38">
        <v>134</v>
      </c>
      <c r="I109" s="69">
        <v>68</v>
      </c>
      <c r="J109" s="38">
        <v>52</v>
      </c>
      <c r="K109" s="38">
        <v>205.5</v>
      </c>
      <c r="L109" s="38">
        <v>66</v>
      </c>
      <c r="M109" s="38">
        <v>164</v>
      </c>
      <c r="N109" s="38"/>
      <c r="O109" s="38">
        <v>170</v>
      </c>
      <c r="P109" s="38">
        <v>170</v>
      </c>
      <c r="Q109" s="38">
        <v>136</v>
      </c>
      <c r="R109" s="38">
        <v>316.5</v>
      </c>
      <c r="S109" s="38">
        <v>81.5</v>
      </c>
      <c r="T109" s="38">
        <v>94.5</v>
      </c>
      <c r="U109" s="38">
        <v>203</v>
      </c>
      <c r="V109" s="38"/>
      <c r="W109" s="38">
        <v>1110</v>
      </c>
      <c r="X109" s="38">
        <v>139</v>
      </c>
      <c r="Y109" s="38">
        <v>163</v>
      </c>
      <c r="Z109" s="38">
        <v>88</v>
      </c>
      <c r="AA109" s="38">
        <v>91</v>
      </c>
      <c r="AB109" s="38">
        <v>95</v>
      </c>
    </row>
    <row r="110" spans="1:28">
      <c r="A110" s="57" t="s">
        <v>114</v>
      </c>
      <c r="B110" s="38">
        <v>78</v>
      </c>
      <c r="C110" s="38">
        <v>35</v>
      </c>
      <c r="D110" s="38">
        <v>81</v>
      </c>
      <c r="E110" s="38"/>
      <c r="F110" s="38">
        <v>35</v>
      </c>
      <c r="G110" s="38">
        <v>50.5</v>
      </c>
      <c r="H110" s="38">
        <v>129.5</v>
      </c>
      <c r="I110" s="69">
        <v>68</v>
      </c>
      <c r="J110" s="38">
        <v>52</v>
      </c>
      <c r="K110" s="38">
        <v>174</v>
      </c>
      <c r="L110" s="38">
        <v>66</v>
      </c>
      <c r="M110" s="38">
        <v>164</v>
      </c>
      <c r="N110" s="38"/>
      <c r="O110" s="38">
        <v>170</v>
      </c>
      <c r="P110" s="38">
        <v>112.5</v>
      </c>
      <c r="Q110" s="38">
        <v>50</v>
      </c>
      <c r="R110" s="38">
        <v>214.5</v>
      </c>
      <c r="S110" s="38">
        <v>46</v>
      </c>
      <c r="T110" s="38">
        <v>40.5</v>
      </c>
      <c r="U110" s="38">
        <v>167</v>
      </c>
      <c r="V110" s="38"/>
      <c r="W110" s="38">
        <v>790</v>
      </c>
      <c r="X110" s="38">
        <v>111</v>
      </c>
      <c r="Y110" s="38">
        <v>154.5</v>
      </c>
      <c r="Z110" s="38">
        <v>64</v>
      </c>
      <c r="AA110" s="10">
        <v>84</v>
      </c>
      <c r="AB110" s="38">
        <v>121.5</v>
      </c>
    </row>
    <row r="111" spans="1:28">
      <c r="A111" s="60"/>
      <c r="B111" s="38"/>
      <c r="C111" s="38"/>
      <c r="D111" s="38"/>
      <c r="E111" s="38"/>
      <c r="F111" s="38"/>
      <c r="G111" s="38"/>
      <c r="H111" s="38"/>
      <c r="I111" s="69"/>
      <c r="J111" s="38"/>
      <c r="K111" s="38"/>
      <c r="L111" s="38"/>
      <c r="M111" s="38"/>
      <c r="N111" s="38"/>
      <c r="O111" s="38"/>
      <c r="P111" s="38"/>
      <c r="Q111" s="38"/>
      <c r="R111" s="38"/>
      <c r="S111" s="38"/>
      <c r="T111" s="38"/>
      <c r="U111" s="38"/>
      <c r="V111" s="38"/>
      <c r="W111" s="38"/>
      <c r="X111" s="38"/>
      <c r="Y111" s="38"/>
      <c r="Z111" s="38"/>
      <c r="AA111" s="38"/>
      <c r="AB111" s="38"/>
    </row>
    <row r="112" spans="1:28">
      <c r="A112" s="57" t="s">
        <v>347</v>
      </c>
      <c r="B112" s="38"/>
      <c r="C112" s="38"/>
      <c r="D112" s="38"/>
      <c r="E112" s="38"/>
      <c r="F112" s="38"/>
      <c r="G112" s="38"/>
      <c r="H112" s="38"/>
      <c r="I112" s="69"/>
      <c r="J112" s="38"/>
      <c r="K112" s="38"/>
      <c r="L112" s="38"/>
      <c r="M112" s="38"/>
      <c r="N112" s="38"/>
      <c r="O112" s="38"/>
      <c r="P112" s="38"/>
      <c r="Q112" s="38"/>
      <c r="R112" s="38"/>
      <c r="S112" s="38"/>
      <c r="T112" s="38"/>
      <c r="U112" s="38"/>
      <c r="V112" s="38"/>
      <c r="W112" s="38"/>
      <c r="X112" s="38"/>
      <c r="Y112" s="38"/>
      <c r="Z112" s="38"/>
      <c r="AA112" s="38"/>
      <c r="AB112" s="38"/>
    </row>
    <row r="113" spans="1:28">
      <c r="A113" s="60" t="s">
        <v>115</v>
      </c>
      <c r="B113" s="38" t="s">
        <v>118</v>
      </c>
      <c r="C113" s="38" t="s">
        <v>283</v>
      </c>
      <c r="D113" s="38" t="s">
        <v>233</v>
      </c>
      <c r="E113" s="38"/>
      <c r="F113" s="38" t="s">
        <v>117</v>
      </c>
      <c r="G113" s="38" t="s">
        <v>187</v>
      </c>
      <c r="H113" s="38" t="s">
        <v>118</v>
      </c>
      <c r="I113" s="69" t="s">
        <v>230</v>
      </c>
      <c r="J113" s="38" t="s">
        <v>117</v>
      </c>
      <c r="K113" s="38" t="s">
        <v>117</v>
      </c>
      <c r="L113" s="38" t="s">
        <v>239</v>
      </c>
      <c r="M113" s="38" t="s">
        <v>117</v>
      </c>
      <c r="N113" s="38"/>
      <c r="O113" s="38" t="s">
        <v>117</v>
      </c>
      <c r="P113" s="38" t="s">
        <v>214</v>
      </c>
      <c r="Q113" s="38" t="s">
        <v>117</v>
      </c>
      <c r="R113" s="38" t="s">
        <v>117</v>
      </c>
      <c r="S113" s="38" t="s">
        <v>245</v>
      </c>
      <c r="T113" s="38"/>
      <c r="U113" s="38" t="s">
        <v>287</v>
      </c>
      <c r="V113" s="38"/>
      <c r="W113" s="38" t="s">
        <v>305</v>
      </c>
      <c r="X113" s="38" t="s">
        <v>216</v>
      </c>
      <c r="Y113" s="38" t="s">
        <v>117</v>
      </c>
      <c r="Z113" s="38" t="s">
        <v>249</v>
      </c>
      <c r="AA113" s="38" t="s">
        <v>385</v>
      </c>
      <c r="AB113" s="38" t="s">
        <v>186</v>
      </c>
    </row>
    <row r="114" spans="1:28">
      <c r="A114" s="60" t="s">
        <v>119</v>
      </c>
      <c r="B114" s="38" t="s">
        <v>4</v>
      </c>
      <c r="C114" s="40"/>
      <c r="D114" s="38" t="s">
        <v>234</v>
      </c>
      <c r="E114" s="38"/>
      <c r="F114" s="38" t="s">
        <v>125</v>
      </c>
      <c r="G114" s="38" t="s">
        <v>188</v>
      </c>
      <c r="H114" s="38" t="s">
        <v>300</v>
      </c>
      <c r="I114" s="69" t="s">
        <v>219</v>
      </c>
      <c r="J114" s="38" t="s">
        <v>120</v>
      </c>
      <c r="K114" s="38" t="s">
        <v>4</v>
      </c>
      <c r="L114" s="38" t="s">
        <v>122</v>
      </c>
      <c r="M114" s="38" t="s">
        <v>211</v>
      </c>
      <c r="N114" s="38"/>
      <c r="O114" s="38" t="s">
        <v>240</v>
      </c>
      <c r="P114" s="38" t="s">
        <v>125</v>
      </c>
      <c r="Q114" s="38" t="s">
        <v>125</v>
      </c>
      <c r="R114" s="38" t="s">
        <v>121</v>
      </c>
      <c r="S114" s="38" t="s">
        <v>246</v>
      </c>
      <c r="T114" s="38"/>
      <c r="U114" s="38" t="s">
        <v>288</v>
      </c>
      <c r="V114" s="38"/>
      <c r="W114" s="38" t="s">
        <v>309</v>
      </c>
      <c r="X114" s="49" t="s">
        <v>269</v>
      </c>
      <c r="Y114" s="38" t="s">
        <v>277</v>
      </c>
      <c r="Z114" s="38" t="s">
        <v>123</v>
      </c>
      <c r="AA114" s="38" t="s">
        <v>386</v>
      </c>
      <c r="AB114" s="38" t="s">
        <v>180</v>
      </c>
    </row>
    <row r="115" spans="1:28">
      <c r="A115" s="60" t="s">
        <v>124</v>
      </c>
      <c r="B115" s="38" t="s">
        <v>212</v>
      </c>
      <c r="C115" s="40"/>
      <c r="D115" s="38" t="s">
        <v>235</v>
      </c>
      <c r="E115" s="40"/>
      <c r="F115" s="38" t="s">
        <v>4</v>
      </c>
      <c r="G115" s="38" t="s">
        <v>127</v>
      </c>
      <c r="H115" s="38" t="s">
        <v>301</v>
      </c>
      <c r="I115" s="50" t="s">
        <v>274</v>
      </c>
      <c r="J115" s="38" t="s">
        <v>123</v>
      </c>
      <c r="K115" s="38" t="s">
        <v>14</v>
      </c>
      <c r="L115" s="38" t="s">
        <v>125</v>
      </c>
      <c r="M115" s="38" t="s">
        <v>122</v>
      </c>
      <c r="N115" s="38"/>
      <c r="O115" s="38" t="s">
        <v>241</v>
      </c>
      <c r="P115" s="38" t="s">
        <v>127</v>
      </c>
      <c r="Q115" s="38" t="s">
        <v>296</v>
      </c>
      <c r="R115" s="38" t="s">
        <v>125</v>
      </c>
      <c r="S115" s="38" t="s">
        <v>247</v>
      </c>
      <c r="T115" s="38"/>
      <c r="U115" s="38" t="s">
        <v>289</v>
      </c>
      <c r="V115" s="38"/>
      <c r="W115" s="38" t="s">
        <v>310</v>
      </c>
      <c r="X115" s="38" t="s">
        <v>125</v>
      </c>
      <c r="Y115" s="38" t="s">
        <v>277</v>
      </c>
      <c r="Z115" s="38" t="s">
        <v>250</v>
      </c>
      <c r="AA115" s="38"/>
      <c r="AB115" s="38" t="s">
        <v>122</v>
      </c>
    </row>
    <row r="116" spans="1:28">
      <c r="A116" s="60" t="s">
        <v>126</v>
      </c>
      <c r="B116" s="38" t="s">
        <v>118</v>
      </c>
      <c r="C116" s="38" t="s">
        <v>127</v>
      </c>
      <c r="D116" s="38" t="s">
        <v>236</v>
      </c>
      <c r="E116" s="38"/>
      <c r="F116" s="38" t="s">
        <v>117</v>
      </c>
      <c r="G116" s="38" t="s">
        <v>187</v>
      </c>
      <c r="H116" s="38" t="s">
        <v>116</v>
      </c>
      <c r="I116" s="69" t="s">
        <v>275</v>
      </c>
      <c r="J116" s="38" t="s">
        <v>117</v>
      </c>
      <c r="K116" s="38" t="s">
        <v>117</v>
      </c>
      <c r="L116" s="38" t="s">
        <v>239</v>
      </c>
      <c r="M116" s="38" t="s">
        <v>117</v>
      </c>
      <c r="N116" s="38"/>
      <c r="O116" s="38" t="s">
        <v>117</v>
      </c>
      <c r="P116" s="38" t="s">
        <v>215</v>
      </c>
      <c r="Q116" s="38" t="s">
        <v>117</v>
      </c>
      <c r="R116" s="38" t="s">
        <v>117</v>
      </c>
      <c r="S116" s="38" t="s">
        <v>245</v>
      </c>
      <c r="T116" s="38"/>
      <c r="U116" s="38" t="s">
        <v>290</v>
      </c>
      <c r="V116" s="38"/>
      <c r="W116" s="38" t="s">
        <v>306</v>
      </c>
      <c r="X116" s="38" t="s">
        <v>214</v>
      </c>
      <c r="Y116" s="38" t="s">
        <v>117</v>
      </c>
      <c r="Z116" s="38" t="s">
        <v>249</v>
      </c>
      <c r="AA116" s="38" t="s">
        <v>385</v>
      </c>
      <c r="AB116" s="38" t="s">
        <v>186</v>
      </c>
    </row>
    <row r="117" spans="1:28">
      <c r="A117" s="60" t="s">
        <v>128</v>
      </c>
      <c r="B117" s="38" t="s">
        <v>118</v>
      </c>
      <c r="C117" s="38" t="s">
        <v>284</v>
      </c>
      <c r="D117" s="38" t="s">
        <v>236</v>
      </c>
      <c r="E117" s="38"/>
      <c r="F117" s="38" t="s">
        <v>117</v>
      </c>
      <c r="G117" s="38" t="s">
        <v>187</v>
      </c>
      <c r="H117" s="38" t="s">
        <v>205</v>
      </c>
      <c r="I117" s="69" t="s">
        <v>275</v>
      </c>
      <c r="J117" s="38" t="s">
        <v>117</v>
      </c>
      <c r="K117" s="38" t="s">
        <v>117</v>
      </c>
      <c r="L117" s="38" t="s">
        <v>239</v>
      </c>
      <c r="M117" s="38" t="s">
        <v>117</v>
      </c>
      <c r="N117" s="38"/>
      <c r="O117" s="38" t="s">
        <v>117</v>
      </c>
      <c r="P117" s="38" t="s">
        <v>117</v>
      </c>
      <c r="Q117" s="38" t="s">
        <v>117</v>
      </c>
      <c r="R117" s="38" t="s">
        <v>117</v>
      </c>
      <c r="S117" s="38" t="s">
        <v>245</v>
      </c>
      <c r="T117" s="38"/>
      <c r="U117" s="38" t="s">
        <v>291</v>
      </c>
      <c r="V117" s="38"/>
      <c r="W117" s="38" t="s">
        <v>306</v>
      </c>
      <c r="X117" s="38" t="s">
        <v>214</v>
      </c>
      <c r="Y117" s="38" t="s">
        <v>117</v>
      </c>
      <c r="Z117" s="38" t="s">
        <v>249</v>
      </c>
      <c r="AA117" s="38" t="s">
        <v>385</v>
      </c>
      <c r="AB117" s="38" t="s">
        <v>186</v>
      </c>
    </row>
    <row r="118" spans="1:28">
      <c r="A118" s="60" t="s">
        <v>129</v>
      </c>
      <c r="B118" s="38" t="s">
        <v>118</v>
      </c>
      <c r="C118" s="38" t="s">
        <v>284</v>
      </c>
      <c r="D118" s="38" t="s">
        <v>237</v>
      </c>
      <c r="E118" s="38"/>
      <c r="F118" s="38" t="s">
        <v>117</v>
      </c>
      <c r="G118" s="38" t="s">
        <v>187</v>
      </c>
      <c r="H118" s="38" t="s">
        <v>206</v>
      </c>
      <c r="I118" s="69" t="s">
        <v>275</v>
      </c>
      <c r="J118" s="38" t="s">
        <v>117</v>
      </c>
      <c r="K118" s="38" t="s">
        <v>117</v>
      </c>
      <c r="L118" s="38" t="s">
        <v>239</v>
      </c>
      <c r="M118" s="38" t="s">
        <v>117</v>
      </c>
      <c r="N118" s="38"/>
      <c r="O118" s="38" t="s">
        <v>117</v>
      </c>
      <c r="P118" s="38" t="s">
        <v>117</v>
      </c>
      <c r="Q118" s="38" t="s">
        <v>297</v>
      </c>
      <c r="R118" s="38" t="s">
        <v>117</v>
      </c>
      <c r="S118" s="38" t="s">
        <v>245</v>
      </c>
      <c r="T118" s="38"/>
      <c r="U118" s="38" t="s">
        <v>291</v>
      </c>
      <c r="V118" s="38"/>
      <c r="W118" s="38" t="s">
        <v>306</v>
      </c>
      <c r="X118" s="38" t="s">
        <v>214</v>
      </c>
      <c r="Y118" s="38" t="s">
        <v>117</v>
      </c>
      <c r="Z118" s="38" t="s">
        <v>249</v>
      </c>
      <c r="AA118" s="38" t="s">
        <v>385</v>
      </c>
      <c r="AB118" s="38" t="s">
        <v>186</v>
      </c>
    </row>
    <row r="119" spans="1:28">
      <c r="A119" s="60" t="s">
        <v>131</v>
      </c>
      <c r="B119" s="38" t="s">
        <v>118</v>
      </c>
      <c r="C119" s="38" t="s">
        <v>130</v>
      </c>
      <c r="D119" s="38" t="s">
        <v>236</v>
      </c>
      <c r="E119" s="38"/>
      <c r="F119" s="40">
        <v>0</v>
      </c>
      <c r="G119" s="38" t="s">
        <v>187</v>
      </c>
      <c r="H119" s="38" t="s">
        <v>207</v>
      </c>
      <c r="I119" s="69" t="s">
        <v>275</v>
      </c>
      <c r="J119" s="38"/>
      <c r="K119" s="38" t="s">
        <v>117</v>
      </c>
      <c r="L119" s="38" t="s">
        <v>239</v>
      </c>
      <c r="M119" s="38" t="s">
        <v>117</v>
      </c>
      <c r="N119" s="38"/>
      <c r="O119" s="40"/>
      <c r="P119" s="38" t="s">
        <v>117</v>
      </c>
      <c r="Q119" s="38" t="s">
        <v>182</v>
      </c>
      <c r="R119" s="38" t="s">
        <v>117</v>
      </c>
      <c r="S119" s="38" t="s">
        <v>245</v>
      </c>
      <c r="T119" s="38"/>
      <c r="U119" s="38" t="s">
        <v>291</v>
      </c>
      <c r="V119" s="40"/>
      <c r="W119" s="38" t="s">
        <v>306</v>
      </c>
      <c r="X119" s="38" t="s">
        <v>217</v>
      </c>
      <c r="Y119" s="38" t="s">
        <v>117</v>
      </c>
      <c r="Z119" s="38" t="s">
        <v>249</v>
      </c>
      <c r="AA119" s="38" t="s">
        <v>385</v>
      </c>
      <c r="AB119" s="38" t="s">
        <v>186</v>
      </c>
    </row>
    <row r="120" spans="1:28">
      <c r="A120" s="60" t="s">
        <v>132</v>
      </c>
      <c r="B120" s="38" t="s">
        <v>133</v>
      </c>
      <c r="C120" s="38" t="s">
        <v>130</v>
      </c>
      <c r="D120" s="38" t="s">
        <v>236</v>
      </c>
      <c r="E120" s="38"/>
      <c r="F120" s="40">
        <v>0</v>
      </c>
      <c r="G120" s="38" t="s">
        <v>187</v>
      </c>
      <c r="H120" s="38" t="s">
        <v>208</v>
      </c>
      <c r="I120" s="69"/>
      <c r="J120" s="50" t="s">
        <v>228</v>
      </c>
      <c r="K120" s="50" t="s">
        <v>117</v>
      </c>
      <c r="L120" s="38" t="s">
        <v>239</v>
      </c>
      <c r="M120" s="38" t="s">
        <v>179</v>
      </c>
      <c r="N120" s="38"/>
      <c r="O120" s="40"/>
      <c r="P120" s="38" t="s">
        <v>311</v>
      </c>
      <c r="Q120" s="38" t="s">
        <v>182</v>
      </c>
      <c r="R120" s="38" t="s">
        <v>227</v>
      </c>
      <c r="S120" s="40"/>
      <c r="T120" s="38"/>
      <c r="U120" s="38"/>
      <c r="V120" s="40"/>
      <c r="W120" s="38" t="s">
        <v>307</v>
      </c>
      <c r="X120" s="38" t="s">
        <v>214</v>
      </c>
      <c r="Y120" s="38" t="s">
        <v>263</v>
      </c>
      <c r="Z120" s="38" t="s">
        <v>251</v>
      </c>
      <c r="AA120" s="38" t="s">
        <v>179</v>
      </c>
      <c r="AB120" s="38" t="s">
        <v>186</v>
      </c>
    </row>
    <row r="121" spans="1:28">
      <c r="A121" s="60" t="s">
        <v>134</v>
      </c>
      <c r="B121" s="38" t="s">
        <v>118</v>
      </c>
      <c r="C121" s="38" t="s">
        <v>130</v>
      </c>
      <c r="D121" s="38" t="s">
        <v>238</v>
      </c>
      <c r="E121" s="38"/>
      <c r="F121" s="38" t="s">
        <v>127</v>
      </c>
      <c r="G121" s="38" t="s">
        <v>189</v>
      </c>
      <c r="H121" s="38" t="s">
        <v>209</v>
      </c>
      <c r="I121" s="69"/>
      <c r="J121" s="38"/>
      <c r="K121" s="50" t="s">
        <v>266</v>
      </c>
      <c r="L121" s="38"/>
      <c r="M121" s="38" t="s">
        <v>135</v>
      </c>
      <c r="N121" s="38"/>
      <c r="O121" s="38" t="s">
        <v>242</v>
      </c>
      <c r="P121" s="38" t="s">
        <v>213</v>
      </c>
      <c r="Q121" s="38" t="s">
        <v>298</v>
      </c>
      <c r="R121" s="38" t="s">
        <v>125</v>
      </c>
      <c r="S121" s="38"/>
      <c r="T121" s="38"/>
      <c r="U121" s="38" t="s">
        <v>292</v>
      </c>
      <c r="V121" s="38"/>
      <c r="W121" s="38" t="s">
        <v>308</v>
      </c>
      <c r="X121" s="38" t="s">
        <v>261</v>
      </c>
      <c r="Y121" s="49" t="s">
        <v>264</v>
      </c>
      <c r="Z121" s="38" t="s">
        <v>252</v>
      </c>
      <c r="AA121" s="38" t="s">
        <v>387</v>
      </c>
      <c r="AB121" s="38" t="s">
        <v>181</v>
      </c>
    </row>
    <row r="122" spans="1:28">
      <c r="A122" s="60"/>
      <c r="B122" s="38"/>
      <c r="C122" s="38"/>
      <c r="D122" s="38"/>
      <c r="E122" s="38"/>
      <c r="F122" s="38"/>
      <c r="G122" s="38"/>
      <c r="H122" s="38"/>
      <c r="I122" s="69"/>
      <c r="J122" s="38"/>
      <c r="K122" s="38"/>
      <c r="L122" s="38"/>
      <c r="M122" s="38"/>
      <c r="N122" s="38"/>
      <c r="O122" s="38"/>
      <c r="P122" s="38"/>
      <c r="Q122" s="38"/>
      <c r="R122" s="38"/>
      <c r="S122" s="38"/>
      <c r="T122" s="38"/>
      <c r="U122" s="38"/>
      <c r="V122" s="38"/>
      <c r="W122" s="38"/>
      <c r="X122" s="38"/>
      <c r="Y122" s="38"/>
      <c r="Z122" s="38"/>
      <c r="AA122" s="38"/>
      <c r="AB122" s="38"/>
    </row>
    <row r="123" spans="1:28">
      <c r="A123" s="60" t="s">
        <v>136</v>
      </c>
      <c r="B123" s="38"/>
      <c r="C123" s="38"/>
      <c r="D123" s="38"/>
      <c r="E123" s="38"/>
      <c r="F123" s="38"/>
      <c r="G123" s="38"/>
      <c r="H123" s="38"/>
      <c r="I123" s="69"/>
      <c r="J123" s="38"/>
      <c r="K123" s="38"/>
      <c r="L123" s="38"/>
      <c r="M123" s="38"/>
      <c r="N123" s="38"/>
      <c r="O123" s="38"/>
      <c r="P123" s="38"/>
      <c r="Q123" s="38"/>
      <c r="R123" s="38"/>
      <c r="S123" s="38"/>
      <c r="T123" s="38"/>
      <c r="U123" s="38"/>
      <c r="V123" s="38"/>
      <c r="W123" s="38"/>
      <c r="X123" s="38"/>
      <c r="Y123" s="38"/>
      <c r="Z123" s="38"/>
      <c r="AA123" s="38"/>
      <c r="AB123" s="38"/>
    </row>
    <row r="124" spans="1:28">
      <c r="A124" s="60" t="s">
        <v>137</v>
      </c>
      <c r="B124" s="38">
        <f>SUM(B34/B13)</f>
        <v>16.487235107625562</v>
      </c>
      <c r="C124" s="38">
        <f>SUM(C34/C13)</f>
        <v>2.1752355202568543</v>
      </c>
      <c r="D124" s="38">
        <f t="shared" ref="D124:S124" si="12">SUM(D34/D13)</f>
        <v>11.758289283998078</v>
      </c>
      <c r="E124" s="38"/>
      <c r="F124" s="38">
        <f t="shared" si="12"/>
        <v>55.376647834274955</v>
      </c>
      <c r="G124" s="38">
        <f t="shared" si="12"/>
        <v>53.632764505119454</v>
      </c>
      <c r="H124" s="38">
        <f t="shared" si="12"/>
        <v>25.766797820823246</v>
      </c>
      <c r="I124" s="69">
        <f t="shared" si="12"/>
        <v>177.24643584521385</v>
      </c>
      <c r="J124" s="69">
        <f>SUM(J34/J13)</f>
        <v>14.876304801670146</v>
      </c>
      <c r="K124" s="38">
        <f t="shared" si="12"/>
        <v>18.557682152622128</v>
      </c>
      <c r="L124" s="38">
        <f t="shared" si="12"/>
        <v>20.739975049010873</v>
      </c>
      <c r="M124" s="38">
        <f t="shared" si="12"/>
        <v>37.750618914012215</v>
      </c>
      <c r="N124" s="38"/>
      <c r="O124" s="38">
        <f t="shared" si="12"/>
        <v>13.630262112787927</v>
      </c>
      <c r="P124" s="38">
        <f t="shared" si="12"/>
        <v>29.813459965463963</v>
      </c>
      <c r="Q124" s="38">
        <f t="shared" si="12"/>
        <v>42.840444184687314</v>
      </c>
      <c r="R124" s="38">
        <f>SUM(R34/R13)</f>
        <v>50.198300750639284</v>
      </c>
      <c r="S124" s="38">
        <f t="shared" si="12"/>
        <v>43.861073825503354</v>
      </c>
      <c r="T124" s="38">
        <f>SUM(T34/T13)</f>
        <v>37.207673060884069</v>
      </c>
      <c r="U124" s="38">
        <f t="shared" ref="U124:Z124" si="13">SUM(U34/U13)</f>
        <v>148.78115845756787</v>
      </c>
      <c r="V124" s="38"/>
      <c r="W124" s="38">
        <f t="shared" si="13"/>
        <v>265.83311238017541</v>
      </c>
      <c r="X124" s="38">
        <f t="shared" si="13"/>
        <v>40.392895780742876</v>
      </c>
      <c r="Y124" s="38">
        <f t="shared" si="13"/>
        <v>33.725969806994073</v>
      </c>
      <c r="Z124" s="38">
        <f t="shared" si="13"/>
        <v>89.941206681679262</v>
      </c>
      <c r="AA124" s="38">
        <f>SUM(AA34/AA13)</f>
        <v>334.76234199491932</v>
      </c>
      <c r="AB124" s="38">
        <f>SUM(AB34/AB13)</f>
        <v>11.82454218382362</v>
      </c>
    </row>
    <row r="125" spans="1:28">
      <c r="A125" s="60" t="s">
        <v>138</v>
      </c>
      <c r="B125" s="46">
        <f t="shared" ref="B125:Q125" si="14">SUM(B36/B13)</f>
        <v>0.10695811780410479</v>
      </c>
      <c r="C125" s="46">
        <f>SUM(C36/C13)</f>
        <v>2.4925013729880447E-2</v>
      </c>
      <c r="D125" s="46">
        <f t="shared" si="14"/>
        <v>6.3591222168829092E-2</v>
      </c>
      <c r="E125" s="46"/>
      <c r="F125" s="46">
        <f t="shared" si="14"/>
        <v>0.14124293785310735</v>
      </c>
      <c r="G125" s="51">
        <f t="shared" si="14"/>
        <v>0.13310580204778158</v>
      </c>
      <c r="H125" s="46">
        <f t="shared" si="14"/>
        <v>0.14769975786924938</v>
      </c>
      <c r="I125" s="72">
        <f t="shared" si="14"/>
        <v>0.15987780040733199</v>
      </c>
      <c r="J125" s="82">
        <f>SUM(J36/J13)</f>
        <v>0.11586638830897704</v>
      </c>
      <c r="K125" s="46">
        <f t="shared" si="14"/>
        <v>8.0735064599786424E-2</v>
      </c>
      <c r="L125" s="46">
        <f t="shared" si="14"/>
        <v>7.9308501158438779E-2</v>
      </c>
      <c r="M125" s="46">
        <f t="shared" si="14"/>
        <v>0.1784122792540023</v>
      </c>
      <c r="N125" s="51"/>
      <c r="O125" s="46">
        <f t="shared" si="14"/>
        <v>6.7911040508339945E-2</v>
      </c>
      <c r="P125" s="46">
        <f t="shared" si="14"/>
        <v>0.15052712896482778</v>
      </c>
      <c r="Q125" s="46">
        <f t="shared" si="14"/>
        <v>0.14026884862653419</v>
      </c>
      <c r="R125" s="46">
        <f>SUM(R36/R13)</f>
        <v>0.28573785366658416</v>
      </c>
      <c r="S125" s="46">
        <f t="shared" ref="S125:Y125" si="15">SUM(S36/S13)</f>
        <v>0.13624161073825503</v>
      </c>
      <c r="T125" s="46">
        <f>SUM(T36/T13)</f>
        <v>0.1834862385321101</v>
      </c>
      <c r="U125" s="46">
        <f t="shared" si="15"/>
        <v>0.39099848631695872</v>
      </c>
      <c r="V125" s="46"/>
      <c r="W125" s="46">
        <f>SUM(W36/W13)</f>
        <v>1.1401692841117683</v>
      </c>
      <c r="X125" s="46">
        <f t="shared" si="15"/>
        <v>0.1702127659574468</v>
      </c>
      <c r="Y125" s="46">
        <f t="shared" si="15"/>
        <v>0.161666348175043</v>
      </c>
      <c r="Z125" s="46">
        <f>SUM(Z36/Z13)</f>
        <v>0.50927871337090069</v>
      </c>
      <c r="AA125" s="46">
        <f>SUM(AA36/AA13)</f>
        <v>1.0253879349921953</v>
      </c>
      <c r="AB125" s="46">
        <f>SUM(AB36/AB13)</f>
        <v>0.10071333424626838</v>
      </c>
    </row>
    <row r="126" spans="1:28">
      <c r="A126" s="60" t="s">
        <v>139</v>
      </c>
      <c r="B126" s="79">
        <f>SUM(B66/B13)</f>
        <v>45.722676455865177</v>
      </c>
      <c r="C126" s="79">
        <f>SUM(C66/C13)</f>
        <v>19.38828101896836</v>
      </c>
      <c r="D126" s="79">
        <f>SUM(D66/D13)</f>
        <v>32.196059586737142</v>
      </c>
      <c r="E126" s="79"/>
      <c r="F126" s="79">
        <f t="shared" ref="F126:M126" si="16">SUM(F66/F13)</f>
        <v>51.713747645951038</v>
      </c>
      <c r="G126" s="79">
        <f t="shared" si="16"/>
        <v>30.034129692832764</v>
      </c>
      <c r="H126" s="79">
        <f t="shared" si="16"/>
        <v>64.500151331719124</v>
      </c>
      <c r="I126" s="79">
        <f t="shared" si="16"/>
        <v>118.58248472505092</v>
      </c>
      <c r="J126" s="83">
        <f t="shared" si="16"/>
        <v>35.319937369519835</v>
      </c>
      <c r="K126" s="79">
        <f t="shared" si="16"/>
        <v>31.012789701585362</v>
      </c>
      <c r="L126" s="79">
        <f t="shared" si="16"/>
        <v>32.329353056496167</v>
      </c>
      <c r="M126" s="79">
        <f t="shared" si="16"/>
        <v>174.65703911536556</v>
      </c>
      <c r="N126" s="79"/>
      <c r="O126" s="79">
        <f t="shared" ref="O126:U126" si="17">SUM(O66/O13)</f>
        <v>56.108022239872916</v>
      </c>
      <c r="P126" s="79">
        <f t="shared" si="17"/>
        <v>67.177701535944735</v>
      </c>
      <c r="Q126" s="79">
        <f t="shared" si="17"/>
        <v>40.911747516072474</v>
      </c>
      <c r="R126" s="79">
        <f t="shared" si="17"/>
        <v>201.27031262888724</v>
      </c>
      <c r="S126" s="79">
        <f t="shared" si="17"/>
        <v>250.67114093959731</v>
      </c>
      <c r="T126" s="79">
        <f t="shared" si="17"/>
        <v>49.1976647206005</v>
      </c>
      <c r="U126" s="79">
        <f t="shared" si="17"/>
        <v>378.33647322741183</v>
      </c>
      <c r="V126" s="79"/>
      <c r="W126" s="79">
        <f t="shared" ref="W126:AB126" si="18">SUM(W66/W13)</f>
        <v>366.56289516622473</v>
      </c>
      <c r="X126" s="79">
        <f t="shared" si="18"/>
        <v>159.23025604038946</v>
      </c>
      <c r="Y126" s="79">
        <f t="shared" si="18"/>
        <v>181.83221861265048</v>
      </c>
      <c r="Z126" s="79">
        <f t="shared" si="18"/>
        <v>608.65630151598407</v>
      </c>
      <c r="AA126" s="79">
        <f t="shared" si="18"/>
        <v>406.33581244452603</v>
      </c>
      <c r="AB126" s="79">
        <f t="shared" si="18"/>
        <v>24.182777895352746</v>
      </c>
    </row>
    <row r="127" spans="1:28">
      <c r="A127" s="60" t="s">
        <v>140</v>
      </c>
      <c r="B127" s="38">
        <f>SUM(B68/B13)</f>
        <v>234.83439012180878</v>
      </c>
      <c r="C127" s="38">
        <f>SUM(C68/C13)</f>
        <v>133.37163617929113</v>
      </c>
      <c r="D127" s="38">
        <f>SUM(D68/D13)</f>
        <v>198.25228255646323</v>
      </c>
      <c r="E127" s="38"/>
      <c r="F127" s="38">
        <f t="shared" ref="F127:M127" si="19">SUM(F68/F13)</f>
        <v>272.79158819836783</v>
      </c>
      <c r="G127" s="38">
        <f t="shared" si="19"/>
        <v>230.20887372013652</v>
      </c>
      <c r="H127" s="38">
        <f t="shared" si="19"/>
        <v>376.20384382566584</v>
      </c>
      <c r="I127" s="69">
        <f t="shared" si="19"/>
        <v>624.12423625254587</v>
      </c>
      <c r="J127" s="69">
        <f t="shared" si="19"/>
        <v>226.812630480167</v>
      </c>
      <c r="K127" s="38">
        <f t="shared" si="19"/>
        <v>347.48450309210602</v>
      </c>
      <c r="L127" s="38">
        <f t="shared" si="19"/>
        <v>345.05827838175014</v>
      </c>
      <c r="M127" s="38">
        <f t="shared" si="19"/>
        <v>425.40221158607034</v>
      </c>
      <c r="N127" s="38"/>
      <c r="O127" s="38">
        <f t="shared" ref="O127:U127" si="20">SUM(O68/O13)</f>
        <v>212.08578236695791</v>
      </c>
      <c r="P127" s="38">
        <f t="shared" si="20"/>
        <v>260.75445333090977</v>
      </c>
      <c r="Q127" s="38">
        <f t="shared" si="20"/>
        <v>315.22618351841027</v>
      </c>
      <c r="R127" s="38">
        <f t="shared" si="20"/>
        <v>497.97162418543263</v>
      </c>
      <c r="S127" s="38">
        <f t="shared" si="20"/>
        <v>621.68993288590605</v>
      </c>
      <c r="T127" s="38">
        <f t="shared" si="20"/>
        <v>251.30692243536279</v>
      </c>
      <c r="U127" s="38">
        <f t="shared" si="20"/>
        <v>831.99795271646212</v>
      </c>
      <c r="V127" s="38"/>
      <c r="W127" s="38">
        <f t="shared" ref="W127:AB127" si="21">SUM(W68/W13)</f>
        <v>907.50104527840097</v>
      </c>
      <c r="X127" s="38">
        <f t="shared" si="21"/>
        <v>393.66895059502343</v>
      </c>
      <c r="Y127" s="38">
        <f t="shared" si="21"/>
        <v>429.02656220141409</v>
      </c>
      <c r="Z127" s="38">
        <f t="shared" si="21"/>
        <v>1152.0290339148019</v>
      </c>
      <c r="AA127" s="38">
        <f t="shared" si="21"/>
        <v>936.28982646221641</v>
      </c>
      <c r="AB127" s="38">
        <f t="shared" si="21"/>
        <v>266.94822413385288</v>
      </c>
    </row>
    <row r="128" spans="1:28">
      <c r="A128" s="60" t="s">
        <v>141</v>
      </c>
      <c r="B128" s="55">
        <f>SUM(B66/B68)</f>
        <v>0.19470179147163577</v>
      </c>
      <c r="C128" s="55">
        <f>SUM(C66/C68)</f>
        <v>0.14537034690722955</v>
      </c>
      <c r="D128" s="55">
        <f t="shared" ref="D128:AB128" si="22">SUM(D66/D68)</f>
        <v>0.16239943960073977</v>
      </c>
      <c r="E128" s="55"/>
      <c r="F128" s="55">
        <f t="shared" si="22"/>
        <v>0.18957236910232719</v>
      </c>
      <c r="G128" s="55">
        <f t="shared" si="22"/>
        <v>0.13046469151030671</v>
      </c>
      <c r="H128" s="55">
        <f t="shared" si="22"/>
        <v>0.17145000613446343</v>
      </c>
      <c r="I128" s="55">
        <f t="shared" si="22"/>
        <v>0.18999820522442853</v>
      </c>
      <c r="J128" s="55">
        <f>SUM(J66/J68)</f>
        <v>0.15572297404578747</v>
      </c>
      <c r="K128" s="55">
        <f t="shared" si="22"/>
        <v>8.9249418105316072E-2</v>
      </c>
      <c r="L128" s="55">
        <f t="shared" si="22"/>
        <v>9.3692442934897702E-2</v>
      </c>
      <c r="M128" s="55">
        <f t="shared" si="22"/>
        <v>0.41056918454695845</v>
      </c>
      <c r="N128" s="55"/>
      <c r="O128" s="55">
        <f t="shared" si="22"/>
        <v>0.26455343500014983</v>
      </c>
      <c r="P128" s="55">
        <f t="shared" si="22"/>
        <v>0.25762820415071896</v>
      </c>
      <c r="Q128" s="55">
        <f t="shared" si="22"/>
        <v>0.12978537207612098</v>
      </c>
      <c r="R128" s="55">
        <f t="shared" si="22"/>
        <v>0.40418028428450981</v>
      </c>
      <c r="S128" s="55">
        <f t="shared" si="22"/>
        <v>0.40320926506879928</v>
      </c>
      <c r="T128" s="55">
        <f>SUM(T66/T68)</f>
        <v>0.19576724844598878</v>
      </c>
      <c r="U128" s="55">
        <f t="shared" si="22"/>
        <v>0.45473245696356385</v>
      </c>
      <c r="V128" s="55"/>
      <c r="W128" s="55">
        <f>SUM(W66/W68)</f>
        <v>0.40392559002923406</v>
      </c>
      <c r="X128" s="55">
        <f t="shared" si="22"/>
        <v>0.40447755861801099</v>
      </c>
      <c r="Y128" s="55">
        <f t="shared" si="22"/>
        <v>0.4238250836489843</v>
      </c>
      <c r="Z128" s="55">
        <f t="shared" si="22"/>
        <v>0.52833416832183522</v>
      </c>
      <c r="AA128" s="55">
        <f>SUM(AA66/AA68)</f>
        <v>0.43398507701388928</v>
      </c>
      <c r="AB128" s="55">
        <f t="shared" si="22"/>
        <v>9.0589768760653167E-2</v>
      </c>
    </row>
    <row r="129" spans="1:28">
      <c r="A129" s="60" t="s">
        <v>142</v>
      </c>
      <c r="B129" s="56">
        <f t="shared" ref="B129:M129" si="23">SUM(B60/B68)</f>
        <v>5.4724706676495927E-2</v>
      </c>
      <c r="C129" s="56">
        <f>SUM(C60/C68)</f>
        <v>1.991422344981375E-2</v>
      </c>
      <c r="D129" s="56">
        <f t="shared" si="23"/>
        <v>4.4195270378907789E-2</v>
      </c>
      <c r="E129" s="56"/>
      <c r="F129" s="56">
        <f t="shared" si="23"/>
        <v>6.2771972376466145E-2</v>
      </c>
      <c r="G129" s="56">
        <f t="shared" si="23"/>
        <v>0</v>
      </c>
      <c r="H129" s="56">
        <f t="shared" si="23"/>
        <v>5.356774358345183E-2</v>
      </c>
      <c r="I129" s="76">
        <f t="shared" si="23"/>
        <v>2.9413108388128377E-2</v>
      </c>
      <c r="J129" s="76">
        <f>SUM(J60/J68)</f>
        <v>4.9395613625328773E-2</v>
      </c>
      <c r="K129" s="56">
        <f t="shared" si="23"/>
        <v>3.9545330817782012E-2</v>
      </c>
      <c r="L129" s="56">
        <f t="shared" si="23"/>
        <v>3.6671242824574068E-2</v>
      </c>
      <c r="M129" s="56">
        <f t="shared" si="23"/>
        <v>0.1835529766689738</v>
      </c>
      <c r="N129" s="56"/>
      <c r="O129" s="56">
        <f t="shared" ref="O129:U129" si="24">SUM(O60/O68)</f>
        <v>3.6662596997932707E-2</v>
      </c>
      <c r="P129" s="56">
        <f t="shared" si="24"/>
        <v>5.7307108329539294E-2</v>
      </c>
      <c r="Q129" s="56">
        <f t="shared" si="24"/>
        <v>2.7811151159168782E-2</v>
      </c>
      <c r="R129" s="56">
        <f t="shared" si="24"/>
        <v>0.14709511985436258</v>
      </c>
      <c r="S129" s="56">
        <f t="shared" si="24"/>
        <v>4.7478490108148606E-2</v>
      </c>
      <c r="T129" s="56">
        <f>SUM(T60/T68)</f>
        <v>9.4301018528659186E-2</v>
      </c>
      <c r="U129" s="56">
        <f t="shared" si="24"/>
        <v>0.28558521202583087</v>
      </c>
      <c r="V129" s="56"/>
      <c r="W129" s="56">
        <f t="shared" ref="W129:AB129" si="25">SUM(W60/W68)</f>
        <v>0.20842941085696548</v>
      </c>
      <c r="X129" s="56">
        <f t="shared" si="25"/>
        <v>0.14958493794680316</v>
      </c>
      <c r="Y129" s="56">
        <f t="shared" si="25"/>
        <v>0.10591039314131778</v>
      </c>
      <c r="Z129" s="56">
        <f t="shared" si="25"/>
        <v>0.22259432122605202</v>
      </c>
      <c r="AA129" s="56">
        <f t="shared" si="25"/>
        <v>0.294088395275175</v>
      </c>
      <c r="AB129" s="56">
        <f t="shared" si="25"/>
        <v>1.9779276831995301E-2</v>
      </c>
    </row>
    <row r="130" spans="1:28">
      <c r="A130" s="60" t="s">
        <v>143</v>
      </c>
      <c r="B130" s="56">
        <f t="shared" ref="B130:M130" si="26">SUM(B65/B68)</f>
        <v>3.9041824689800955E-2</v>
      </c>
      <c r="C130" s="56">
        <f>SUM(C65/C68)</f>
        <v>7.1269290221219875E-2</v>
      </c>
      <c r="D130" s="56">
        <f t="shared" si="26"/>
        <v>2.7470551972264438E-2</v>
      </c>
      <c r="E130" s="56"/>
      <c r="F130" s="56">
        <f t="shared" si="26"/>
        <v>2.3496342251994561E-2</v>
      </c>
      <c r="G130" s="56">
        <f t="shared" si="26"/>
        <v>0</v>
      </c>
      <c r="H130" s="56">
        <f t="shared" si="26"/>
        <v>2.805762775271475E-2</v>
      </c>
      <c r="I130" s="76">
        <f t="shared" si="26"/>
        <v>2.9693746022940497E-2</v>
      </c>
      <c r="J130" s="76">
        <f>SUM(J65/J68)</f>
        <v>3.0066294960800603E-2</v>
      </c>
      <c r="K130" s="56">
        <f t="shared" si="26"/>
        <v>3.4507333343894518E-2</v>
      </c>
      <c r="L130" s="56">
        <f t="shared" si="26"/>
        <v>1.8671344057864123E-2</v>
      </c>
      <c r="M130" s="56">
        <f t="shared" si="26"/>
        <v>3.7101670137714197E-2</v>
      </c>
      <c r="N130" s="56"/>
      <c r="O130" s="56">
        <f t="shared" ref="O130:U130" si="27">SUM(O65/O68)</f>
        <v>2.6069598825538543E-2</v>
      </c>
      <c r="P130" s="56">
        <f t="shared" si="27"/>
        <v>8.4031691329759309E-2</v>
      </c>
      <c r="Q130" s="56">
        <f t="shared" si="27"/>
        <v>2.2248920927335023E-2</v>
      </c>
      <c r="R130" s="56">
        <f t="shared" si="27"/>
        <v>4.704393472819704E-2</v>
      </c>
      <c r="S130" s="56">
        <f t="shared" si="27"/>
        <v>0.20519141374776265</v>
      </c>
      <c r="T130" s="56">
        <f>SUM(T65/T68)</f>
        <v>2.8038577312265819E-2</v>
      </c>
      <c r="U130" s="56">
        <f t="shared" si="27"/>
        <v>3.9667983132277179E-2</v>
      </c>
      <c r="V130" s="56"/>
      <c r="W130" s="56">
        <f t="shared" ref="W130:AB130" si="28">SUM(W65/W68)</f>
        <v>9.5801583000431428E-2</v>
      </c>
      <c r="X130" s="56">
        <f t="shared" si="28"/>
        <v>6.9652743934835892E-2</v>
      </c>
      <c r="Y130" s="56">
        <f t="shared" si="28"/>
        <v>3.5144154192070183E-2</v>
      </c>
      <c r="Z130" s="56">
        <f t="shared" si="28"/>
        <v>0.19173040273672548</v>
      </c>
      <c r="AA130" s="56">
        <f t="shared" si="28"/>
        <v>0</v>
      </c>
      <c r="AB130" s="56">
        <f t="shared" si="28"/>
        <v>1.4235781589924989E-2</v>
      </c>
    </row>
    <row r="131" spans="1:28">
      <c r="A131" s="60" t="s">
        <v>144</v>
      </c>
      <c r="B131" s="56">
        <f>SUM(B68/B73)</f>
        <v>1.8186385046294204E-2</v>
      </c>
      <c r="C131" s="56">
        <f>SUM(C68/C73)</f>
        <v>5.1514890633494259E-3</v>
      </c>
      <c r="D131" s="56">
        <f>SUM(D68/D73)</f>
        <v>2.3751355467572434E-2</v>
      </c>
      <c r="E131" s="56"/>
      <c r="F131" s="56">
        <f t="shared" ref="F131:M131" si="29">SUM(F68/F73)</f>
        <v>2.8477580500376878E-2</v>
      </c>
      <c r="G131" s="56">
        <f t="shared" si="29"/>
        <v>2.6858751839264162E-2</v>
      </c>
      <c r="H131" s="56">
        <f t="shared" si="29"/>
        <v>3.8602856284182044E-2</v>
      </c>
      <c r="I131" s="76">
        <f t="shared" si="29"/>
        <v>4.3921448908323855E-2</v>
      </c>
      <c r="J131" s="76">
        <f t="shared" si="29"/>
        <v>1.4059826109328055E-2</v>
      </c>
      <c r="K131" s="56">
        <f t="shared" si="29"/>
        <v>5.376939952623E-2</v>
      </c>
      <c r="L131" s="56">
        <f t="shared" si="29"/>
        <v>5.7488601806447659E-2</v>
      </c>
      <c r="M131" s="56">
        <f t="shared" si="29"/>
        <v>4.5734349166423285E-2</v>
      </c>
      <c r="N131" s="56"/>
      <c r="O131" s="56">
        <f t="shared" ref="O131:U131" si="30">SUM(O68/O73)</f>
        <v>1.7608545396429347E-2</v>
      </c>
      <c r="P131" s="56">
        <f t="shared" si="30"/>
        <v>2.2137080121576887E-2</v>
      </c>
      <c r="Q131" s="56">
        <f t="shared" si="30"/>
        <v>2.592379523531687E-2</v>
      </c>
      <c r="R131" s="56">
        <f t="shared" si="30"/>
        <v>3.6982676803538547E-2</v>
      </c>
      <c r="S131" s="56">
        <f t="shared" si="30"/>
        <v>2.7033778860749497E-2</v>
      </c>
      <c r="T131" s="56">
        <f t="shared" si="30"/>
        <v>2.2939136153106936E-2</v>
      </c>
      <c r="U131" s="56">
        <f t="shared" si="30"/>
        <v>6.3952538797649547E-2</v>
      </c>
      <c r="V131" s="56"/>
      <c r="W131" s="56">
        <f t="shared" ref="W131:AB131" si="31">SUM(W68/W73)</f>
        <v>3.3192423965505667E-2</v>
      </c>
      <c r="X131" s="56">
        <f t="shared" si="31"/>
        <v>3.2703615879218398E-2</v>
      </c>
      <c r="Y131" s="56">
        <f t="shared" si="31"/>
        <v>4.5340846599592012E-2</v>
      </c>
      <c r="Z131" s="56">
        <f t="shared" si="31"/>
        <v>7.5854330165686157E-2</v>
      </c>
      <c r="AA131" s="56">
        <f t="shared" si="31"/>
        <v>6.6230556893649498E-2</v>
      </c>
      <c r="AB131" s="56">
        <f t="shared" si="31"/>
        <v>3.1644739744090988E-2</v>
      </c>
    </row>
    <row r="132" spans="1:28" s="4" customFormat="1">
      <c r="A132" s="60" t="s">
        <v>145</v>
      </c>
      <c r="B132" s="52">
        <f>SUM(B13/B25)</f>
        <v>334.43080357142861</v>
      </c>
      <c r="C132" s="52">
        <f>SUM(C13/C25)</f>
        <v>493.14583333333331</v>
      </c>
      <c r="D132" s="52">
        <f>SUM(D13/D25)</f>
        <v>336.54986522911048</v>
      </c>
      <c r="E132" s="52"/>
      <c r="F132" s="52">
        <f t="shared" ref="F132:R132" si="32">SUM(F13/F25)</f>
        <v>261.14754098360658</v>
      </c>
      <c r="G132" s="52">
        <f t="shared" si="32"/>
        <v>232.53968253968256</v>
      </c>
      <c r="H132" s="52">
        <f t="shared" si="32"/>
        <v>185.51375631667599</v>
      </c>
      <c r="I132" s="77">
        <f t="shared" si="32"/>
        <v>109.11111111111111</v>
      </c>
      <c r="J132" s="77">
        <f>SUM(J13/J25)</f>
        <v>314.09836065573774</v>
      </c>
      <c r="K132" s="52">
        <f t="shared" si="32"/>
        <v>153.54414414414416</v>
      </c>
      <c r="L132" s="52">
        <f t="shared" si="32"/>
        <v>208.74255952380952</v>
      </c>
      <c r="M132" s="52">
        <f t="shared" si="32"/>
        <v>217.94964028776977</v>
      </c>
      <c r="N132" s="52"/>
      <c r="O132" s="52">
        <f>SUM(O13/O25)</f>
        <v>260.12396694214874</v>
      </c>
      <c r="P132" s="52">
        <f>SUM(P13/P25)</f>
        <v>201.19771428571428</v>
      </c>
      <c r="Q132" s="52">
        <f t="shared" si="32"/>
        <v>237.63888888888889</v>
      </c>
      <c r="R132" s="52">
        <f t="shared" si="32"/>
        <v>159.51315789473685</v>
      </c>
      <c r="S132" s="52">
        <f t="shared" ref="S132:Z132" si="33">SUM(S13/S25)</f>
        <v>124.16666666666667</v>
      </c>
      <c r="T132" s="52">
        <f>SUM(T13/T25)</f>
        <v>292.4390243902439</v>
      </c>
      <c r="U132" s="52">
        <f t="shared" si="33"/>
        <v>128.7021723896286</v>
      </c>
      <c r="V132" s="52"/>
      <c r="W132" s="52">
        <f t="shared" si="33"/>
        <v>114.9185515059182</v>
      </c>
      <c r="X132" s="52">
        <f t="shared" si="33"/>
        <v>227.29508196721312</v>
      </c>
      <c r="Y132" s="52">
        <f t="shared" si="33"/>
        <v>224.97850386930352</v>
      </c>
      <c r="Z132" s="52">
        <f t="shared" si="33"/>
        <v>85.698060941828246</v>
      </c>
      <c r="AA132" s="52">
        <f>SUM(AA13/AA25)</f>
        <v>86.42507604814179</v>
      </c>
      <c r="AB132" s="52">
        <f>SUM(AB13/AB25)</f>
        <v>249.07596899224805</v>
      </c>
    </row>
    <row r="133" spans="1:28" s="4" customFormat="1">
      <c r="A133" s="60" t="s">
        <v>146</v>
      </c>
      <c r="B133" s="52">
        <f>SUM(B47/B13)</f>
        <v>10.24169864842316</v>
      </c>
      <c r="C133" s="52">
        <f>SUM(C47/C13)</f>
        <v>2.856660048160196</v>
      </c>
      <c r="D133" s="52">
        <f>SUM(D47/D13)</f>
        <v>6.2822361044369694</v>
      </c>
      <c r="E133" s="52"/>
      <c r="F133" s="52">
        <f t="shared" ref="F133:M133" si="34">SUM(F47/F13)</f>
        <v>18.565285624607657</v>
      </c>
      <c r="G133" s="52">
        <f t="shared" si="34"/>
        <v>40.652559726962458</v>
      </c>
      <c r="H133" s="52">
        <f t="shared" si="34"/>
        <v>25.592766343825666</v>
      </c>
      <c r="I133" s="77">
        <f t="shared" si="34"/>
        <v>73.913441955193477</v>
      </c>
      <c r="J133" s="77">
        <f t="shared" si="34"/>
        <v>5.5615866388308977</v>
      </c>
      <c r="K133" s="52">
        <f t="shared" si="34"/>
        <v>13.490383374209371</v>
      </c>
      <c r="L133" s="52">
        <f t="shared" si="34"/>
        <v>18.918552842630547</v>
      </c>
      <c r="M133" s="52">
        <f t="shared" si="34"/>
        <v>27.182208285195578</v>
      </c>
      <c r="N133" s="52"/>
      <c r="O133" s="52">
        <f t="shared" ref="O133:U133" si="35">SUM(O47/O13)</f>
        <v>6.5798252581413816</v>
      </c>
      <c r="P133" s="52">
        <f t="shared" si="35"/>
        <v>6.0057484322457508</v>
      </c>
      <c r="Q133" s="52">
        <f t="shared" si="35"/>
        <v>16.072472238457042</v>
      </c>
      <c r="R133" s="52">
        <f t="shared" si="35"/>
        <v>30.583848882289864</v>
      </c>
      <c r="S133" s="52">
        <f t="shared" si="35"/>
        <v>6.6684563758389261</v>
      </c>
      <c r="T133" s="52">
        <f t="shared" si="35"/>
        <v>9.530442035029191</v>
      </c>
      <c r="U133" s="52">
        <f t="shared" si="35"/>
        <v>33.027692776791646</v>
      </c>
      <c r="V133" s="52"/>
      <c r="W133" s="52">
        <f t="shared" ref="W133:AB133" si="36">SUM(W47/W13)</f>
        <v>20.653349989802162</v>
      </c>
      <c r="X133" s="52">
        <f t="shared" si="36"/>
        <v>26.948972232239452</v>
      </c>
      <c r="Y133" s="52">
        <f t="shared" si="36"/>
        <v>31.12726925281865</v>
      </c>
      <c r="Z133" s="52">
        <f t="shared" si="36"/>
        <v>32.207748363160974</v>
      </c>
      <c r="AA133" s="52">
        <f t="shared" si="36"/>
        <v>39.531034799375632</v>
      </c>
      <c r="AB133" s="52">
        <f t="shared" si="36"/>
        <v>28.218407260323428</v>
      </c>
    </row>
    <row r="134" spans="1:28" s="4" customFormat="1">
      <c r="A134" s="60" t="s">
        <v>147</v>
      </c>
      <c r="B134" s="52">
        <f>SUM(B47/B34)</f>
        <v>0.62118957979111</v>
      </c>
      <c r="C134" s="52">
        <f>SUM(C47/C34)</f>
        <v>1.3132647115944844</v>
      </c>
      <c r="D134" s="52">
        <f>SUM(D47/D34)</f>
        <v>0.53428147179424301</v>
      </c>
      <c r="E134" s="52"/>
      <c r="F134" s="52">
        <f t="shared" ref="F134:M134" si="37">SUM(F47/F34)</f>
        <v>0.3352547752649776</v>
      </c>
      <c r="G134" s="52">
        <f t="shared" si="37"/>
        <v>0.75797994196405849</v>
      </c>
      <c r="H134" s="52">
        <f t="shared" si="37"/>
        <v>0.9932459020244675</v>
      </c>
      <c r="I134" s="77">
        <f t="shared" si="37"/>
        <v>0.41700946821712553</v>
      </c>
      <c r="J134" s="77">
        <f t="shared" si="37"/>
        <v>0.37385538364382698</v>
      </c>
      <c r="K134" s="52">
        <f t="shared" si="37"/>
        <v>0.72694333609454731</v>
      </c>
      <c r="L134" s="52">
        <f t="shared" si="37"/>
        <v>0.91217818719279553</v>
      </c>
      <c r="M134" s="52">
        <f t="shared" si="37"/>
        <v>0.72004669240286623</v>
      </c>
      <c r="N134" s="52"/>
      <c r="O134" s="52">
        <f t="shared" ref="O134:U134" si="38">SUM(O47/O34)</f>
        <v>0.48273651700125286</v>
      </c>
      <c r="P134" s="52">
        <f t="shared" si="38"/>
        <v>0.20144419464238084</v>
      </c>
      <c r="Q134" s="52">
        <f t="shared" si="38"/>
        <v>0.37517053206002726</v>
      </c>
      <c r="R134" s="52">
        <f t="shared" si="38"/>
        <v>0.60926064079769415</v>
      </c>
      <c r="S134" s="52">
        <f t="shared" si="38"/>
        <v>0.15203586675439537</v>
      </c>
      <c r="T134" s="52">
        <f t="shared" si="38"/>
        <v>0.25614184524343225</v>
      </c>
      <c r="U134" s="52">
        <f t="shared" si="38"/>
        <v>0.22198840981743725</v>
      </c>
      <c r="V134" s="52"/>
      <c r="W134" s="52">
        <f t="shared" ref="W134:AB134" si="39">SUM(W47/W34)</f>
        <v>7.7692917202373285E-2</v>
      </c>
      <c r="X134" s="52">
        <f t="shared" si="39"/>
        <v>0.66717108816662873</v>
      </c>
      <c r="Y134" s="52">
        <f t="shared" si="39"/>
        <v>0.92294660260187666</v>
      </c>
      <c r="Z134" s="52">
        <f t="shared" si="39"/>
        <v>0.35809780134650554</v>
      </c>
      <c r="AA134" s="52">
        <f t="shared" si="39"/>
        <v>0.11808686294820936</v>
      </c>
      <c r="AB134" s="52">
        <f t="shared" si="39"/>
        <v>2.386427044839603</v>
      </c>
    </row>
    <row r="135" spans="1:28" s="4" customFormat="1">
      <c r="A135" s="60" t="s">
        <v>148</v>
      </c>
      <c r="B135" s="52">
        <f t="shared" ref="B135:M135" si="40">SUM(B68/B47)</f>
        <v>22.929242324266642</v>
      </c>
      <c r="C135" s="52">
        <f>SUM(C68/C47)</f>
        <v>46.687962141378293</v>
      </c>
      <c r="D135" s="52">
        <f t="shared" si="40"/>
        <v>31.557598164201938</v>
      </c>
      <c r="E135" s="52"/>
      <c r="F135" s="52">
        <f t="shared" si="40"/>
        <v>14.693638100390539</v>
      </c>
      <c r="G135" s="52">
        <f t="shared" si="40"/>
        <v>5.6628383370273356</v>
      </c>
      <c r="H135" s="52">
        <f t="shared" si="40"/>
        <v>14.69961624200997</v>
      </c>
      <c r="I135" s="77">
        <f t="shared" si="40"/>
        <v>8.4439882617141748</v>
      </c>
      <c r="J135" s="77">
        <f>SUM(J68/J47)</f>
        <v>40.782000750750754</v>
      </c>
      <c r="K135" s="52">
        <f t="shared" si="40"/>
        <v>25.757941301832794</v>
      </c>
      <c r="L135" s="52">
        <f t="shared" si="40"/>
        <v>18.239147637350214</v>
      </c>
      <c r="M135" s="52">
        <f t="shared" si="40"/>
        <v>15.650023983436249</v>
      </c>
      <c r="N135" s="52"/>
      <c r="O135" s="52">
        <f t="shared" ref="O135:U135" si="41">SUM(O68/O47)</f>
        <v>32.232737807822311</v>
      </c>
      <c r="P135" s="52">
        <f t="shared" si="41"/>
        <v>43.41747848292821</v>
      </c>
      <c r="Q135" s="52">
        <f t="shared" si="41"/>
        <v>19.6128</v>
      </c>
      <c r="R135" s="52">
        <f t="shared" si="41"/>
        <v>16.282176455357529</v>
      </c>
      <c r="S135" s="52">
        <f t="shared" si="41"/>
        <v>93.228462157809986</v>
      </c>
      <c r="T135" s="52">
        <f>SUM(T68/T47)</f>
        <v>26.368863218692571</v>
      </c>
      <c r="U135" s="52">
        <f t="shared" si="41"/>
        <v>25.190919581918298</v>
      </c>
      <c r="V135" s="52"/>
      <c r="W135" s="52">
        <f t="shared" ref="W135:AB135" si="42">SUM(W68/W47)</f>
        <v>43.939653650690587</v>
      </c>
      <c r="X135" s="52">
        <f t="shared" si="42"/>
        <v>14.607939301079226</v>
      </c>
      <c r="Y135" s="52">
        <f t="shared" si="42"/>
        <v>13.782981048444032</v>
      </c>
      <c r="Z135" s="52">
        <f t="shared" si="42"/>
        <v>35.768692083811899</v>
      </c>
      <c r="AA135" s="52">
        <f t="shared" si="42"/>
        <v>23.684930870491776</v>
      </c>
      <c r="AB135" s="52">
        <f t="shared" si="42"/>
        <v>9.4600741165571094</v>
      </c>
    </row>
    <row r="136" spans="1:28" s="4" customFormat="1">
      <c r="A136" s="60" t="s">
        <v>149</v>
      </c>
      <c r="B136" s="52">
        <f>SUM(B42/B13)</f>
        <v>1.1974803937927583</v>
      </c>
      <c r="C136" s="52">
        <f>SUM(C42/C13)</f>
        <v>2.7852646698491825</v>
      </c>
      <c r="D136" s="52">
        <f>SUM(D42/D13)</f>
        <v>1.7081531315072882</v>
      </c>
      <c r="E136" s="52"/>
      <c r="F136" s="52">
        <f t="shared" ref="F136:M136" si="43">SUM(F42/F13)</f>
        <v>7.1613308223477716</v>
      </c>
      <c r="G136" s="52">
        <f t="shared" si="43"/>
        <v>19.395221843003412</v>
      </c>
      <c r="H136" s="52">
        <f t="shared" si="43"/>
        <v>3.5677966101694913</v>
      </c>
      <c r="I136" s="77">
        <f t="shared" si="43"/>
        <v>4.320773930753564</v>
      </c>
      <c r="J136" s="77">
        <f t="shared" si="43"/>
        <v>2.8329853862212944</v>
      </c>
      <c r="K136" s="52">
        <f t="shared" si="43"/>
        <v>4.5630566670969408</v>
      </c>
      <c r="L136" s="52">
        <f t="shared" si="43"/>
        <v>3.5417929067902336</v>
      </c>
      <c r="M136" s="52">
        <f t="shared" si="43"/>
        <v>4.3051658689552728</v>
      </c>
      <c r="N136" s="52"/>
      <c r="O136" s="52">
        <f t="shared" ref="O136:U136" si="44">SUM(O42/O13)</f>
        <v>1.9340746624305003</v>
      </c>
      <c r="P136" s="52">
        <f t="shared" si="44"/>
        <v>1.7040807052622011</v>
      </c>
      <c r="Q136" s="52">
        <f t="shared" si="44"/>
        <v>3.2144944476914086</v>
      </c>
      <c r="R136" s="52">
        <f t="shared" si="44"/>
        <v>4.17206961973109</v>
      </c>
      <c r="S136" s="52">
        <f t="shared" si="44"/>
        <v>5.651006711409396</v>
      </c>
      <c r="T136" s="52">
        <f t="shared" si="44"/>
        <v>3.8573811509591325</v>
      </c>
      <c r="U136" s="52">
        <f t="shared" si="44"/>
        <v>4.839919851027453</v>
      </c>
      <c r="V136" s="52"/>
      <c r="W136" s="52">
        <f t="shared" ref="W136:AB136" si="45">SUM(W42/W13)</f>
        <v>7.2982612686110544</v>
      </c>
      <c r="X136" s="52">
        <f t="shared" si="45"/>
        <v>3.3887486476739994</v>
      </c>
      <c r="Y136" s="52">
        <f t="shared" si="45"/>
        <v>3.8098605006688322</v>
      </c>
      <c r="Z136" s="52">
        <f t="shared" si="45"/>
        <v>3.7251331559118355</v>
      </c>
      <c r="AA136" s="52">
        <f t="shared" si="45"/>
        <v>3.1871116824289167</v>
      </c>
      <c r="AB136" s="52">
        <f t="shared" si="45"/>
        <v>5.4126258916678083</v>
      </c>
    </row>
    <row r="137" spans="1:28">
      <c r="A137" s="60" t="s">
        <v>150</v>
      </c>
      <c r="B137" s="38">
        <f>SUM(B44/B13)</f>
        <v>0.42341064575337894</v>
      </c>
      <c r="C137" s="38">
        <f>SUM(C44/C13)</f>
        <v>0.11659836931266107</v>
      </c>
      <c r="D137" s="38">
        <f>SUM(D44/D13)</f>
        <v>0.73666506487265737</v>
      </c>
      <c r="E137" s="38"/>
      <c r="F137" s="38">
        <f t="shared" ref="F137:M137" si="46">SUM(F44/F13)</f>
        <v>0.93879472693032018</v>
      </c>
      <c r="G137" s="38">
        <f t="shared" si="46"/>
        <v>1.101023890784983</v>
      </c>
      <c r="H137" s="38">
        <f t="shared" si="46"/>
        <v>1.1629842615012107</v>
      </c>
      <c r="I137" s="69">
        <f t="shared" si="46"/>
        <v>0.35947046843177188</v>
      </c>
      <c r="J137" s="69">
        <f t="shared" si="46"/>
        <v>0.16597077244258873</v>
      </c>
      <c r="K137" s="38">
        <f t="shared" si="46"/>
        <v>0.88996327023950617</v>
      </c>
      <c r="L137" s="38">
        <f t="shared" si="46"/>
        <v>0.96453395116734986</v>
      </c>
      <c r="M137" s="38">
        <f t="shared" si="46"/>
        <v>0.55537217362601088</v>
      </c>
      <c r="N137" s="38"/>
      <c r="O137" s="38">
        <f t="shared" ref="O137:U137" si="47">SUM(O44/O13)</f>
        <v>0.38562351072279588</v>
      </c>
      <c r="P137" s="38">
        <f t="shared" si="47"/>
        <v>0.48282286649095701</v>
      </c>
      <c r="Q137" s="38">
        <f t="shared" si="47"/>
        <v>0.87668030391583873</v>
      </c>
      <c r="R137" s="38">
        <f t="shared" si="47"/>
        <v>0.9286480244163986</v>
      </c>
      <c r="S137" s="38">
        <f t="shared" si="47"/>
        <v>1.476510067114094</v>
      </c>
      <c r="T137" s="38">
        <f t="shared" si="47"/>
        <v>0.81109257714762306</v>
      </c>
      <c r="U137" s="38">
        <f t="shared" si="47"/>
        <v>0.5765063324222196</v>
      </c>
      <c r="V137" s="38"/>
      <c r="W137" s="38">
        <f t="shared" ref="W137:AB137" si="48">SUM(W44/W13)</f>
        <v>0.71971242096675503</v>
      </c>
      <c r="X137" s="38">
        <f t="shared" si="48"/>
        <v>0.69617742517129466</v>
      </c>
      <c r="Y137" s="38">
        <f t="shared" si="48"/>
        <v>0.89336900439518441</v>
      </c>
      <c r="Z137" s="38">
        <f t="shared" si="48"/>
        <v>0.93236074746887043</v>
      </c>
      <c r="AA137" s="38">
        <f t="shared" si="48"/>
        <v>0.43093685918036295</v>
      </c>
      <c r="AB137" s="38">
        <f t="shared" si="48"/>
        <v>0.53693029740933929</v>
      </c>
    </row>
    <row r="138" spans="1:28">
      <c r="A138" s="60" t="s">
        <v>279</v>
      </c>
      <c r="B138" s="38">
        <f>SUM(B107/B13)</f>
        <v>0.40261972301017857</v>
      </c>
      <c r="C138" s="38">
        <f>SUM(C107/C13)</f>
        <v>0</v>
      </c>
      <c r="D138" s="38">
        <f>SUM(D107/D13)</f>
        <v>0.71504084574723692</v>
      </c>
      <c r="E138" s="38"/>
      <c r="F138" s="38">
        <f t="shared" ref="F138:M138" si="49">SUM(F107/F13)</f>
        <v>0.72190834902699308</v>
      </c>
      <c r="G138" s="38">
        <f t="shared" si="49"/>
        <v>0.69351535836177469</v>
      </c>
      <c r="H138" s="38">
        <f t="shared" si="49"/>
        <v>0.78125</v>
      </c>
      <c r="I138" s="69">
        <f t="shared" si="49"/>
        <v>1.0101832993890021</v>
      </c>
      <c r="J138" s="69">
        <f t="shared" si="49"/>
        <v>0.34133611691022964</v>
      </c>
      <c r="K138" s="38">
        <f t="shared" si="49"/>
        <v>0.54097187180961537</v>
      </c>
      <c r="L138" s="38">
        <f t="shared" si="49"/>
        <v>0.43468187488861165</v>
      </c>
      <c r="M138" s="38">
        <f t="shared" si="49"/>
        <v>0.74995873906585242</v>
      </c>
      <c r="N138" s="38"/>
      <c r="O138" s="38">
        <f t="shared" ref="O138:U138" si="50">SUM(O107/O13)</f>
        <v>0.51866560762509928</v>
      </c>
      <c r="P138" s="38">
        <f t="shared" si="50"/>
        <v>0.45896573661728618</v>
      </c>
      <c r="Q138" s="38">
        <f t="shared" si="50"/>
        <v>0.62185856224430158</v>
      </c>
      <c r="R138" s="38">
        <f t="shared" si="50"/>
        <v>1.0896642745195084</v>
      </c>
      <c r="S138" s="38">
        <f t="shared" si="50"/>
        <v>0</v>
      </c>
      <c r="T138" s="38">
        <f t="shared" si="50"/>
        <v>0.58590492076730605</v>
      </c>
      <c r="U138" s="38">
        <f t="shared" si="50"/>
        <v>0.96233216086421502</v>
      </c>
      <c r="V138" s="38"/>
      <c r="W138" s="38">
        <f t="shared" ref="W138:AB138" si="51">SUM(W107/W13)</f>
        <v>1.2253722210891291</v>
      </c>
      <c r="X138" s="38">
        <f t="shared" si="51"/>
        <v>0.55448972232239446</v>
      </c>
      <c r="Y138" s="38">
        <f t="shared" si="51"/>
        <v>0.66768583986241159</v>
      </c>
      <c r="Z138" s="38">
        <f t="shared" si="51"/>
        <v>1.448104211785241</v>
      </c>
      <c r="AA138" s="38">
        <f t="shared" si="51"/>
        <v>1.5777553331496954</v>
      </c>
      <c r="AB138" s="38">
        <f t="shared" si="51"/>
        <v>0.2122573978861404</v>
      </c>
    </row>
    <row r="139" spans="1:28">
      <c r="A139" s="60" t="s">
        <v>278</v>
      </c>
      <c r="B139" s="38">
        <f>SUM(B108/B13)</f>
        <v>7.2000667445352912E-2</v>
      </c>
      <c r="C139" s="38">
        <f>SUM(C108/C13)</f>
        <v>6.7593257572557139E-3</v>
      </c>
      <c r="D139" s="38">
        <f>SUM(D108/D13)</f>
        <v>7.3041806823642474E-2</v>
      </c>
      <c r="E139" s="38"/>
      <c r="F139" s="38">
        <f t="shared" ref="F139:M139" si="52">SUM(F108/F13)</f>
        <v>8.0665411173885745E-2</v>
      </c>
      <c r="G139" s="38">
        <f t="shared" si="52"/>
        <v>9.556313993174062E-2</v>
      </c>
      <c r="H139" s="38">
        <f t="shared" si="52"/>
        <v>0.1085048426150121</v>
      </c>
      <c r="I139" s="69">
        <f t="shared" si="52"/>
        <v>7.7393075356415472E-2</v>
      </c>
      <c r="J139" s="69">
        <f t="shared" si="52"/>
        <v>2.661795407098121E-2</v>
      </c>
      <c r="K139" s="38">
        <f t="shared" si="52"/>
        <v>6.4893155121630658E-2</v>
      </c>
      <c r="L139" s="38">
        <f t="shared" si="52"/>
        <v>6.3268579575833178E-2</v>
      </c>
      <c r="M139" s="38">
        <f t="shared" si="52"/>
        <v>7.0968806733784459E-2</v>
      </c>
      <c r="N139" s="38"/>
      <c r="O139" s="38">
        <f t="shared" ref="O139:U139" si="53">SUM(O108/O13)</f>
        <v>8.4590945194598893E-2</v>
      </c>
      <c r="P139" s="38">
        <f t="shared" si="53"/>
        <v>6.816322821048805E-2</v>
      </c>
      <c r="Q139" s="38">
        <f t="shared" si="53"/>
        <v>6.7212156633547626E-2</v>
      </c>
      <c r="R139" s="38">
        <f t="shared" si="53"/>
        <v>0.10459457230058566</v>
      </c>
      <c r="S139" s="38">
        <f t="shared" si="53"/>
        <v>6.7114093959731544E-2</v>
      </c>
      <c r="T139" s="38">
        <f t="shared" si="53"/>
        <v>6.2135112593828187E-2</v>
      </c>
      <c r="U139" s="38">
        <f t="shared" si="53"/>
        <v>7.5901948186302803E-2</v>
      </c>
      <c r="V139" s="38"/>
      <c r="W139" s="38">
        <f t="shared" ref="W139:AB139" si="54">SUM(W108/W13)</f>
        <v>0.1042219049561493</v>
      </c>
      <c r="X139" s="38">
        <f t="shared" si="54"/>
        <v>3.6963577353047242E-2</v>
      </c>
      <c r="Y139" s="38">
        <f t="shared" si="54"/>
        <v>3.3250525511179053E-2</v>
      </c>
      <c r="Z139" s="38">
        <f t="shared" si="54"/>
        <v>0.15874555099431462</v>
      </c>
      <c r="AA139" s="38">
        <f t="shared" si="54"/>
        <v>0.11653352921372387</v>
      </c>
      <c r="AB139" s="38">
        <f t="shared" si="54"/>
        <v>2.5894157630684578E-2</v>
      </c>
    </row>
    <row r="140" spans="1:28">
      <c r="A140" s="60" t="s">
        <v>280</v>
      </c>
      <c r="B140" s="38">
        <f>SUM(B109/B25)</f>
        <v>4.6819196428571432</v>
      </c>
      <c r="C140" s="38">
        <f>SUM(C109/C25)</f>
        <v>7.291666666666667</v>
      </c>
      <c r="D140" s="38">
        <f>SUM(D109/D25)</f>
        <v>6.4690026954177897</v>
      </c>
      <c r="E140" s="38"/>
      <c r="F140" s="38">
        <f t="shared" ref="F140:M140" si="55">SUM(F109/F25)</f>
        <v>5.7377049180327875</v>
      </c>
      <c r="G140" s="38">
        <f t="shared" si="55"/>
        <v>11.587301587301587</v>
      </c>
      <c r="H140" s="38">
        <f t="shared" si="55"/>
        <v>3.7619314991577761</v>
      </c>
      <c r="I140" s="69">
        <f t="shared" si="55"/>
        <v>7.5555555555555554</v>
      </c>
      <c r="J140" s="69">
        <f t="shared" si="55"/>
        <v>8.5245901639344268</v>
      </c>
      <c r="K140" s="38">
        <f t="shared" si="55"/>
        <v>3.7027027027027026</v>
      </c>
      <c r="L140" s="38">
        <f t="shared" si="55"/>
        <v>2.4553571428571428</v>
      </c>
      <c r="M140" s="38">
        <f t="shared" si="55"/>
        <v>5.8992805755395681</v>
      </c>
      <c r="N140" s="38"/>
      <c r="O140" s="38">
        <f t="shared" ref="O140:U140" si="56">SUM(O109/O25)</f>
        <v>17.561983471074381</v>
      </c>
      <c r="P140" s="38">
        <f t="shared" si="56"/>
        <v>19.428571428571427</v>
      </c>
      <c r="Q140" s="38">
        <f t="shared" si="56"/>
        <v>18.888888888888889</v>
      </c>
      <c r="R140" s="38">
        <f t="shared" si="56"/>
        <v>8.3289473684210531</v>
      </c>
      <c r="S140" s="38">
        <f t="shared" si="56"/>
        <v>6.791666666666667</v>
      </c>
      <c r="T140" s="38">
        <f t="shared" si="56"/>
        <v>11.52439024390244</v>
      </c>
      <c r="U140" s="38">
        <f t="shared" si="56"/>
        <v>1.4225648213034339</v>
      </c>
      <c r="V140" s="38"/>
      <c r="W140" s="38">
        <f t="shared" ref="W140:AB140" si="57">SUM(W109/W25)</f>
        <v>3.2520801593812259</v>
      </c>
      <c r="X140" s="38">
        <f t="shared" si="57"/>
        <v>5.6967213114754101</v>
      </c>
      <c r="Y140" s="38">
        <f t="shared" si="57"/>
        <v>7.0077386070507304</v>
      </c>
      <c r="Z140" s="38">
        <f t="shared" si="57"/>
        <v>2.7085257002154508</v>
      </c>
      <c r="AA140" s="38">
        <f t="shared" si="57"/>
        <v>0.60177225234757303</v>
      </c>
      <c r="AB140" s="38">
        <f t="shared" si="57"/>
        <v>2.945736434108527</v>
      </c>
    </row>
    <row r="141" spans="1:28">
      <c r="A141" s="60" t="s">
        <v>281</v>
      </c>
      <c r="B141" s="38">
        <f>SUM(B110/B109)</f>
        <v>0.46483909415971392</v>
      </c>
      <c r="C141" s="38">
        <f>SUM(C110/C109)</f>
        <v>1</v>
      </c>
      <c r="D141" s="38">
        <f t="shared" ref="D141:Q141" si="58">SUM(D110/D109)</f>
        <v>0.67500000000000004</v>
      </c>
      <c r="E141" s="38"/>
      <c r="F141" s="38">
        <f t="shared" si="58"/>
        <v>0.5</v>
      </c>
      <c r="G141" s="38">
        <f t="shared" si="58"/>
        <v>0.69178082191780821</v>
      </c>
      <c r="H141" s="38">
        <f t="shared" si="58"/>
        <v>0.96641791044776115</v>
      </c>
      <c r="I141" s="69">
        <f t="shared" si="58"/>
        <v>1</v>
      </c>
      <c r="J141" s="69">
        <f>SUM(J110/J109)</f>
        <v>1</v>
      </c>
      <c r="K141" s="38">
        <f t="shared" si="58"/>
        <v>0.84671532846715325</v>
      </c>
      <c r="L141" s="38">
        <f t="shared" si="58"/>
        <v>1</v>
      </c>
      <c r="M141" s="38">
        <f t="shared" si="58"/>
        <v>1</v>
      </c>
      <c r="N141" s="38"/>
      <c r="O141" s="38">
        <f t="shared" si="58"/>
        <v>1</v>
      </c>
      <c r="P141" s="38">
        <f t="shared" si="58"/>
        <v>0.66176470588235292</v>
      </c>
      <c r="Q141" s="38">
        <f t="shared" si="58"/>
        <v>0.36764705882352944</v>
      </c>
      <c r="R141" s="38">
        <f t="shared" ref="R141:Z141" si="59">SUM(R110/R109)</f>
        <v>0.67772511848341233</v>
      </c>
      <c r="S141" s="38">
        <f t="shared" si="59"/>
        <v>0.56441717791411039</v>
      </c>
      <c r="T141" s="38">
        <f>SUM(T110/T109)</f>
        <v>0.42857142857142855</v>
      </c>
      <c r="U141" s="38">
        <f t="shared" si="59"/>
        <v>0.82266009852216748</v>
      </c>
      <c r="V141" s="38"/>
      <c r="W141" s="38">
        <f t="shared" si="59"/>
        <v>0.71171171171171166</v>
      </c>
      <c r="X141" s="38">
        <f t="shared" si="59"/>
        <v>0.79856115107913672</v>
      </c>
      <c r="Y141" s="38">
        <f t="shared" si="59"/>
        <v>0.94785276073619629</v>
      </c>
      <c r="Z141" s="38">
        <f t="shared" si="59"/>
        <v>0.72727272727272729</v>
      </c>
      <c r="AA141" s="38">
        <f>SUM(AA110/AA109)</f>
        <v>0.92307692307692313</v>
      </c>
      <c r="AB141" s="38">
        <f>SUM(AB110/AB109)</f>
        <v>1.2789473684210526</v>
      </c>
    </row>
    <row r="142" spans="1:28">
      <c r="A142" s="53"/>
      <c r="B142" s="54"/>
      <c r="C142" s="54"/>
      <c r="D142" s="54"/>
      <c r="E142" s="54"/>
      <c r="F142" s="54"/>
      <c r="G142" s="54"/>
      <c r="H142" s="54"/>
      <c r="I142" s="78"/>
      <c r="J142" s="54"/>
      <c r="K142" s="54"/>
      <c r="L142" s="54"/>
      <c r="M142" s="54"/>
      <c r="N142" s="54"/>
      <c r="O142" s="54"/>
      <c r="P142" s="54"/>
      <c r="Q142" s="54"/>
      <c r="R142" s="54"/>
      <c r="S142" s="54"/>
      <c r="T142" s="54"/>
      <c r="U142" s="54"/>
      <c r="V142" s="54"/>
      <c r="W142" s="54"/>
      <c r="X142" s="54"/>
      <c r="Y142" s="54"/>
      <c r="Z142" s="54"/>
      <c r="AA142" s="54"/>
      <c r="AB142" s="54"/>
    </row>
    <row r="143" spans="1:28">
      <c r="A143" s="63"/>
      <c r="B143" s="74"/>
      <c r="D143" s="13"/>
      <c r="E143" s="13"/>
      <c r="Y143" s="4"/>
    </row>
    <row r="144" spans="1:28">
      <c r="A144" s="64"/>
      <c r="B144" s="74"/>
      <c r="D144" s="13"/>
      <c r="E144" s="13"/>
      <c r="Y144" s="4"/>
    </row>
    <row r="145" spans="1:28">
      <c r="A145" s="62"/>
      <c r="B145" s="74"/>
      <c r="D145" s="13"/>
      <c r="E145" s="13"/>
      <c r="Y145" s="4"/>
    </row>
    <row r="146" spans="1:28" s="17" customFormat="1">
      <c r="B146" s="14"/>
      <c r="C146" s="15"/>
      <c r="D146" s="14"/>
      <c r="E146" s="14"/>
      <c r="F146" s="15"/>
      <c r="G146" s="15"/>
      <c r="H146" s="15"/>
      <c r="I146" s="15"/>
      <c r="J146" s="15"/>
      <c r="K146" s="15"/>
      <c r="L146" s="15"/>
      <c r="M146" s="15"/>
      <c r="N146" s="15"/>
      <c r="O146" s="15"/>
      <c r="P146" s="15"/>
      <c r="Q146" s="15"/>
      <c r="R146" s="15"/>
      <c r="S146" s="15"/>
      <c r="T146" s="15"/>
      <c r="U146" s="15"/>
      <c r="V146" s="15"/>
      <c r="W146" s="15"/>
      <c r="X146" s="15"/>
      <c r="Y146" s="19"/>
      <c r="Z146" s="15"/>
      <c r="AA146" s="16"/>
      <c r="AB146" s="15"/>
    </row>
    <row r="147" spans="1:28">
      <c r="A147" s="66"/>
      <c r="B147" s="74"/>
      <c r="D147" s="13"/>
      <c r="E147" s="13"/>
      <c r="Y147" s="4"/>
    </row>
    <row r="148" spans="1:28">
      <c r="A148" s="64"/>
      <c r="B148" s="74"/>
      <c r="D148" s="13"/>
      <c r="E148" s="13"/>
      <c r="Y148" s="4"/>
    </row>
    <row r="149" spans="1:28">
      <c r="A149" s="64"/>
      <c r="B149" s="74"/>
      <c r="D149" s="13"/>
      <c r="E149" s="13"/>
    </row>
    <row r="150" spans="1:28">
      <c r="A150" s="64"/>
      <c r="B150" s="74"/>
      <c r="D150" s="13"/>
      <c r="E150" s="13"/>
    </row>
    <row r="151" spans="1:28">
      <c r="A151" s="64"/>
      <c r="B151" s="74"/>
      <c r="D151" s="13"/>
      <c r="E151" s="13"/>
    </row>
    <row r="152" spans="1:28">
      <c r="A152" s="67"/>
      <c r="B152" s="74"/>
      <c r="D152" s="13"/>
      <c r="E152" s="13"/>
    </row>
    <row r="153" spans="1:28" s="17" customFormat="1">
      <c r="A153" s="68"/>
      <c r="B153" s="14"/>
      <c r="C153" s="15"/>
      <c r="D153" s="14"/>
      <c r="E153" s="14"/>
      <c r="F153" s="15"/>
      <c r="G153" s="15"/>
      <c r="H153" s="15"/>
      <c r="I153" s="15"/>
      <c r="J153" s="15"/>
      <c r="K153" s="15"/>
      <c r="L153" s="15"/>
      <c r="M153" s="15"/>
      <c r="N153" s="15"/>
      <c r="O153" s="15"/>
      <c r="P153" s="15"/>
      <c r="Q153" s="15"/>
      <c r="R153" s="15"/>
      <c r="S153" s="15"/>
      <c r="T153" s="15"/>
      <c r="U153" s="15"/>
      <c r="V153" s="15"/>
      <c r="W153" s="15"/>
      <c r="X153" s="15"/>
      <c r="Y153" s="15"/>
      <c r="Z153" s="15"/>
      <c r="AA153" s="16"/>
      <c r="AB153" s="15"/>
    </row>
    <row r="154" spans="1:28">
      <c r="A154" s="64"/>
      <c r="B154" s="74"/>
      <c r="D154" s="13"/>
      <c r="E154" s="13"/>
    </row>
    <row r="155" spans="1:28">
      <c r="A155" s="64"/>
      <c r="B155" s="74"/>
      <c r="D155" s="13"/>
      <c r="E155" s="13"/>
    </row>
    <row r="156" spans="1:28">
      <c r="A156" s="68"/>
    </row>
    <row r="157" spans="1:28">
      <c r="A157" s="64"/>
    </row>
    <row r="158" spans="1:28">
      <c r="A158" s="64"/>
    </row>
    <row r="159" spans="1:28">
      <c r="A159" s="68"/>
    </row>
    <row r="160" spans="1:28">
      <c r="A160" s="64"/>
    </row>
    <row r="161" spans="1:1">
      <c r="A161" s="64"/>
    </row>
    <row r="162" spans="1:1">
      <c r="A162" s="64"/>
    </row>
    <row r="163" spans="1:1">
      <c r="A163" s="64"/>
    </row>
    <row r="164" spans="1:1">
      <c r="A164" s="68"/>
    </row>
    <row r="165" spans="1:1">
      <c r="A165" s="64"/>
    </row>
    <row r="166" spans="1:1">
      <c r="A166" s="64"/>
    </row>
    <row r="167" spans="1:1">
      <c r="A167" s="68"/>
    </row>
    <row r="168" spans="1:1">
      <c r="A168" s="64"/>
    </row>
    <row r="169" spans="1:1">
      <c r="A169" s="64"/>
    </row>
    <row r="170" spans="1:1">
      <c r="A170" s="68"/>
    </row>
    <row r="171" spans="1:1" ht="15" customHeight="1">
      <c r="A171" s="64"/>
    </row>
    <row r="172" spans="1:1">
      <c r="A172" s="64"/>
    </row>
    <row r="173" spans="1:1">
      <c r="A173" s="68"/>
    </row>
    <row r="174" spans="1:1">
      <c r="A174" s="64"/>
    </row>
    <row r="175" spans="1:1">
      <c r="A175" s="64"/>
    </row>
    <row r="176" spans="1:1">
      <c r="A176" s="64"/>
    </row>
    <row r="177" spans="1:1">
      <c r="A177" s="64"/>
    </row>
    <row r="178" spans="1:1">
      <c r="A178" s="64"/>
    </row>
    <row r="179" spans="1:1">
      <c r="A179" s="64"/>
    </row>
    <row r="180" spans="1:1">
      <c r="A180" s="64"/>
    </row>
    <row r="181" spans="1:1">
      <c r="A181" s="64"/>
    </row>
    <row r="182" spans="1:1">
      <c r="A182" s="64"/>
    </row>
    <row r="183" spans="1:1">
      <c r="A183" s="68"/>
    </row>
    <row r="184" spans="1:1">
      <c r="A184" s="64"/>
    </row>
    <row r="185" spans="1:1">
      <c r="A185" s="64"/>
    </row>
    <row r="186" spans="1:1">
      <c r="A186" s="68"/>
    </row>
    <row r="187" spans="1:1">
      <c r="A187" s="64"/>
    </row>
    <row r="188" spans="1:1">
      <c r="A188" s="64"/>
    </row>
    <row r="189" spans="1:1">
      <c r="A189" s="64"/>
    </row>
    <row r="190" spans="1:1">
      <c r="A190" s="68"/>
    </row>
    <row r="191" spans="1:1">
      <c r="A191" s="64"/>
    </row>
    <row r="192" spans="1:1">
      <c r="A192" s="64"/>
    </row>
    <row r="193" spans="1:1">
      <c r="A193" s="68"/>
    </row>
    <row r="194" spans="1:1">
      <c r="A194" s="64"/>
    </row>
    <row r="195" spans="1:1">
      <c r="A195" s="64"/>
    </row>
    <row r="196" spans="1:1">
      <c r="A196" s="64"/>
    </row>
    <row r="197" spans="1:1">
      <c r="A197" s="64"/>
    </row>
    <row r="198" spans="1:1">
      <c r="A198" s="64"/>
    </row>
    <row r="199" spans="1:1">
      <c r="A199" s="64"/>
    </row>
    <row r="200" spans="1:1">
      <c r="A200" s="64"/>
    </row>
    <row r="201" spans="1:1">
      <c r="A201" s="64"/>
    </row>
    <row r="202" spans="1:1">
      <c r="A202" s="68"/>
    </row>
    <row r="203" spans="1:1">
      <c r="A203" s="64"/>
    </row>
    <row r="204" spans="1:1">
      <c r="A204" s="64"/>
    </row>
    <row r="205" spans="1:1">
      <c r="A205" s="64"/>
    </row>
    <row r="206" spans="1:1">
      <c r="A206" s="68"/>
    </row>
    <row r="207" spans="1:1">
      <c r="A207" s="64"/>
    </row>
    <row r="208" spans="1:1">
      <c r="A208" s="64"/>
    </row>
    <row r="209" spans="1:1">
      <c r="A209" s="64"/>
    </row>
    <row r="210" spans="1:1">
      <c r="A210" s="64"/>
    </row>
    <row r="211" spans="1:1">
      <c r="A211" s="64"/>
    </row>
    <row r="212" spans="1:1">
      <c r="A212" s="64"/>
    </row>
    <row r="213" spans="1:1">
      <c r="A213" s="64"/>
    </row>
    <row r="214" spans="1:1">
      <c r="A214" s="64"/>
    </row>
    <row r="215" spans="1:1">
      <c r="A215" s="64"/>
    </row>
    <row r="216" spans="1:1">
      <c r="A216" s="64"/>
    </row>
    <row r="217" spans="1:1">
      <c r="A217" s="64"/>
    </row>
    <row r="218" spans="1:1">
      <c r="A218" s="64"/>
    </row>
    <row r="219" spans="1:1">
      <c r="A219" s="64"/>
    </row>
    <row r="220" spans="1:1">
      <c r="A220" s="64"/>
    </row>
    <row r="221" spans="1:1">
      <c r="A221" s="64"/>
    </row>
    <row r="222" spans="1:1">
      <c r="A222" s="64"/>
    </row>
    <row r="223" spans="1:1">
      <c r="A223" s="64"/>
    </row>
    <row r="224" spans="1:1">
      <c r="A224" s="64"/>
    </row>
    <row r="225" spans="1:1">
      <c r="A225" s="64"/>
    </row>
    <row r="226" spans="1:1">
      <c r="A226" s="64"/>
    </row>
    <row r="227" spans="1:1">
      <c r="A227" s="64"/>
    </row>
    <row r="228" spans="1:1">
      <c r="A228" s="64"/>
    </row>
    <row r="229" spans="1:1">
      <c r="A229" s="64"/>
    </row>
    <row r="230" spans="1:1">
      <c r="A230" s="64"/>
    </row>
    <row r="231" spans="1:1">
      <c r="A231" s="64"/>
    </row>
    <row r="232" spans="1:1">
      <c r="A232" s="64"/>
    </row>
    <row r="233" spans="1:1">
      <c r="A233" s="64"/>
    </row>
    <row r="234" spans="1:1">
      <c r="A234" s="64"/>
    </row>
    <row r="235" spans="1:1">
      <c r="A235" s="64"/>
    </row>
    <row r="236" spans="1:1">
      <c r="A236" s="64"/>
    </row>
    <row r="237" spans="1:1">
      <c r="A237" s="64"/>
    </row>
    <row r="238" spans="1:1">
      <c r="A238" s="64"/>
    </row>
    <row r="239" spans="1:1">
      <c r="A239" s="64"/>
    </row>
    <row r="240" spans="1:1">
      <c r="A240" s="64"/>
    </row>
    <row r="241" spans="1:1">
      <c r="A241" s="64"/>
    </row>
    <row r="242" spans="1:1">
      <c r="A242" s="64"/>
    </row>
    <row r="243" spans="1:1">
      <c r="A243" s="64"/>
    </row>
    <row r="244" spans="1:1">
      <c r="A244" s="64"/>
    </row>
    <row r="245" spans="1:1">
      <c r="A245" s="64"/>
    </row>
    <row r="246" spans="1:1">
      <c r="A246" s="64"/>
    </row>
    <row r="247" spans="1:1">
      <c r="A247" s="64"/>
    </row>
    <row r="248" spans="1:1">
      <c r="A248" s="64"/>
    </row>
    <row r="249" spans="1:1">
      <c r="A249" s="64"/>
    </row>
    <row r="250" spans="1:1">
      <c r="A250" s="64"/>
    </row>
    <row r="251" spans="1:1">
      <c r="A251" s="64"/>
    </row>
    <row r="252" spans="1:1">
      <c r="A252" s="64"/>
    </row>
    <row r="253" spans="1:1">
      <c r="A253" s="64"/>
    </row>
    <row r="254" spans="1:1">
      <c r="A254" s="64"/>
    </row>
    <row r="255" spans="1:1">
      <c r="A255" s="64"/>
    </row>
    <row r="256" spans="1:1">
      <c r="A256" s="64"/>
    </row>
    <row r="257" spans="1:1">
      <c r="A257" s="64"/>
    </row>
    <row r="258" spans="1:1">
      <c r="A258" s="64"/>
    </row>
    <row r="259" spans="1:1">
      <c r="A259" s="64"/>
    </row>
    <row r="260" spans="1:1">
      <c r="A260" s="64"/>
    </row>
    <row r="261" spans="1:1">
      <c r="A261" s="64"/>
    </row>
    <row r="262" spans="1:1">
      <c r="A262" s="64"/>
    </row>
    <row r="263" spans="1:1">
      <c r="A263" s="64"/>
    </row>
    <row r="264" spans="1:1">
      <c r="A264" s="64"/>
    </row>
    <row r="265" spans="1:1">
      <c r="A265" s="64"/>
    </row>
    <row r="266" spans="1:1">
      <c r="A266" s="64"/>
    </row>
    <row r="267" spans="1:1">
      <c r="A267" s="64"/>
    </row>
    <row r="268" spans="1:1">
      <c r="A268" s="64"/>
    </row>
    <row r="269" spans="1:1">
      <c r="A269" s="64"/>
    </row>
    <row r="270" spans="1:1">
      <c r="A270" s="64"/>
    </row>
    <row r="271" spans="1:1">
      <c r="A271" s="64"/>
    </row>
    <row r="272" spans="1:1">
      <c r="A272" s="64"/>
    </row>
    <row r="273" spans="1:1">
      <c r="A273" s="64"/>
    </row>
    <row r="274" spans="1:1">
      <c r="A274" s="64"/>
    </row>
    <row r="275" spans="1:1">
      <c r="A275" s="64"/>
    </row>
    <row r="276" spans="1:1">
      <c r="A276" s="64"/>
    </row>
    <row r="277" spans="1:1">
      <c r="A277" s="64"/>
    </row>
    <row r="278" spans="1:1">
      <c r="A278" s="64"/>
    </row>
    <row r="279" spans="1:1">
      <c r="A279" s="64"/>
    </row>
    <row r="280" spans="1:1">
      <c r="A280" s="64"/>
    </row>
    <row r="281" spans="1:1">
      <c r="A281" s="64"/>
    </row>
    <row r="282" spans="1:1">
      <c r="A282" s="64"/>
    </row>
    <row r="283" spans="1:1">
      <c r="A283" s="64"/>
    </row>
    <row r="284" spans="1:1">
      <c r="A284" s="64"/>
    </row>
    <row r="285" spans="1:1">
      <c r="A285" s="64"/>
    </row>
    <row r="286" spans="1:1">
      <c r="A286" s="64"/>
    </row>
    <row r="287" spans="1:1">
      <c r="A287" s="64"/>
    </row>
    <row r="288" spans="1:1">
      <c r="A288" s="64"/>
    </row>
    <row r="289" spans="1:1">
      <c r="A289" s="64"/>
    </row>
    <row r="290" spans="1:1">
      <c r="A290" s="64"/>
    </row>
    <row r="291" spans="1:1">
      <c r="A291" s="64"/>
    </row>
    <row r="292" spans="1:1">
      <c r="A292" s="64"/>
    </row>
    <row r="293" spans="1:1">
      <c r="A293" s="64"/>
    </row>
    <row r="294" spans="1:1">
      <c r="A294" s="64"/>
    </row>
    <row r="295" spans="1:1">
      <c r="A295" s="64"/>
    </row>
    <row r="296" spans="1:1">
      <c r="A296" s="64"/>
    </row>
    <row r="297" spans="1:1">
      <c r="A297" s="64"/>
    </row>
    <row r="298" spans="1:1">
      <c r="A298" s="64"/>
    </row>
    <row r="299" spans="1:1">
      <c r="A299" s="64"/>
    </row>
    <row r="300" spans="1:1">
      <c r="A300" s="64"/>
    </row>
    <row r="301" spans="1:1">
      <c r="A301" s="64"/>
    </row>
    <row r="302" spans="1:1">
      <c r="A302" s="64"/>
    </row>
    <row r="303" spans="1:1">
      <c r="A303" s="64"/>
    </row>
    <row r="304" spans="1:1">
      <c r="A304" s="64"/>
    </row>
    <row r="305" spans="1:1">
      <c r="A305" s="64"/>
    </row>
    <row r="306" spans="1:1">
      <c r="A306" s="64"/>
    </row>
    <row r="307" spans="1:1">
      <c r="A307" s="64"/>
    </row>
    <row r="308" spans="1:1">
      <c r="A308" s="64"/>
    </row>
    <row r="309" spans="1:1">
      <c r="A309" s="64"/>
    </row>
    <row r="310" spans="1:1">
      <c r="A310" s="64"/>
    </row>
    <row r="311" spans="1:1">
      <c r="A311" s="64"/>
    </row>
    <row r="312" spans="1:1">
      <c r="A312" s="64"/>
    </row>
  </sheetData>
  <phoneticPr fontId="4" type="noConversion"/>
  <printOptions gridLines="1"/>
  <pageMargins left="0.6" right="0.5" top="1.25" bottom="1.25" header="0.48" footer="0.53"/>
  <pageSetup pageOrder="overThenDown" orientation="landscape" r:id="rId1"/>
  <headerFooter alignWithMargins="0">
    <oddHeader>&amp;C&amp;"Bookman Old Style,Bold Italic"&amp;18
CPSLD LIBRARY SURVEY 2002-2003</oddHeader>
    <oddFooter>&amp;L&amp;8CPSLD Stats Report 2002-2003
&amp;D&amp;CPage &amp;P</oddFooter>
  </headerFooter>
  <drawing r:id="rId2"/>
</worksheet>
</file>

<file path=xl/worksheets/sheet2.xml><?xml version="1.0" encoding="utf-8"?>
<worksheet xmlns="http://schemas.openxmlformats.org/spreadsheetml/2006/main" xmlns:r="http://schemas.openxmlformats.org/officeDocument/2006/relationships">
  <dimension ref="A1:J153"/>
  <sheetViews>
    <sheetView zoomScale="50" workbookViewId="0">
      <selection activeCell="M1" sqref="M1"/>
    </sheetView>
  </sheetViews>
  <sheetFormatPr defaultRowHeight="12.75"/>
  <cols>
    <col min="1" max="1" width="11.7109375" customWidth="1"/>
    <col min="11" max="11" width="10" customWidth="1"/>
    <col min="12" max="12" width="8.85546875" customWidth="1"/>
  </cols>
  <sheetData>
    <row r="1" s="1" customFormat="1" ht="11.25"/>
    <row r="40" spans="1:10">
      <c r="A40" s="1"/>
      <c r="B40" s="2"/>
      <c r="C40" s="2"/>
      <c r="D40" s="2"/>
      <c r="E40" s="2"/>
      <c r="F40" s="2"/>
      <c r="G40" s="2"/>
      <c r="H40" s="2"/>
      <c r="I40" s="2"/>
      <c r="J40" s="2"/>
    </row>
    <row r="41" spans="1:10">
      <c r="J41" s="2"/>
    </row>
    <row r="42" spans="1:10">
      <c r="J42" s="2"/>
    </row>
    <row r="80" spans="1:10">
      <c r="A80" s="1"/>
      <c r="B80" s="2"/>
      <c r="C80" s="2"/>
      <c r="D80" s="2"/>
      <c r="E80" s="2"/>
      <c r="F80" s="2"/>
      <c r="G80" s="2"/>
      <c r="H80" s="2"/>
      <c r="I80" s="2"/>
      <c r="J80" s="2"/>
    </row>
    <row r="82" spans="1:5">
      <c r="A82" s="1"/>
      <c r="B82" s="2"/>
      <c r="C82" s="2"/>
      <c r="D82" s="2"/>
      <c r="E82" s="2"/>
    </row>
    <row r="83" spans="1:5">
      <c r="A83" s="1"/>
      <c r="B83" s="2"/>
      <c r="C83" s="2"/>
      <c r="D83" s="2"/>
      <c r="E83" s="2"/>
    </row>
    <row r="84" spans="1:5">
      <c r="A84" s="1"/>
      <c r="B84" s="2"/>
      <c r="C84" s="2"/>
      <c r="D84" s="2"/>
      <c r="E84" s="2"/>
    </row>
    <row r="85" spans="1:5">
      <c r="A85" s="1"/>
      <c r="B85" s="2"/>
      <c r="C85" s="2"/>
      <c r="D85" s="2"/>
      <c r="E85" s="2"/>
    </row>
    <row r="86" spans="1:5">
      <c r="A86" s="1"/>
      <c r="B86" s="2"/>
      <c r="C86" s="2"/>
      <c r="D86" s="2"/>
      <c r="E86" s="2"/>
    </row>
    <row r="87" spans="1:5">
      <c r="A87" s="1"/>
      <c r="B87" s="2"/>
      <c r="C87" s="2"/>
      <c r="D87" s="2"/>
      <c r="E87" s="2"/>
    </row>
    <row r="88" spans="1:5">
      <c r="A88" s="1"/>
      <c r="B88" s="2"/>
      <c r="C88" s="2"/>
      <c r="D88" s="2"/>
      <c r="E88" s="2"/>
    </row>
    <row r="89" spans="1:5">
      <c r="A89" s="1"/>
      <c r="B89" s="2"/>
      <c r="C89" s="2"/>
      <c r="D89" s="2"/>
      <c r="E89" s="2"/>
    </row>
    <row r="90" spans="1:5">
      <c r="A90" s="1"/>
      <c r="B90" s="2"/>
      <c r="C90" s="2"/>
      <c r="D90" s="2"/>
      <c r="E90" s="2"/>
    </row>
    <row r="91" spans="1:5">
      <c r="A91" s="1"/>
      <c r="B91" s="2"/>
      <c r="C91" s="2"/>
      <c r="D91" s="2"/>
      <c r="E91" s="2"/>
    </row>
    <row r="92" spans="1:5">
      <c r="A92" s="1"/>
      <c r="B92" s="2"/>
      <c r="C92" s="2"/>
      <c r="D92" s="2"/>
      <c r="E92" s="2"/>
    </row>
    <row r="93" spans="1:5">
      <c r="A93" s="1"/>
      <c r="B93" s="2"/>
      <c r="C93" s="2"/>
      <c r="D93" s="2"/>
      <c r="E93" s="2"/>
    </row>
    <row r="94" spans="1:5">
      <c r="A94" s="1"/>
      <c r="B94" s="2"/>
      <c r="C94" s="2"/>
      <c r="D94" s="2"/>
      <c r="E94" s="2"/>
    </row>
    <row r="95" spans="1:5">
      <c r="A95" s="1"/>
      <c r="B95" s="2"/>
      <c r="C95" s="2"/>
      <c r="D95" s="2"/>
      <c r="E95" s="2"/>
    </row>
    <row r="96" spans="1:5">
      <c r="A96" s="1"/>
      <c r="B96" s="2"/>
      <c r="C96" s="2"/>
      <c r="D96" s="2"/>
      <c r="E96" s="2"/>
    </row>
    <row r="97" spans="1:5">
      <c r="A97" s="1"/>
      <c r="B97" s="2"/>
      <c r="C97" s="2"/>
      <c r="D97" s="2"/>
      <c r="E97" s="2"/>
    </row>
    <row r="98" spans="1:5">
      <c r="A98" s="1"/>
      <c r="B98" s="2"/>
      <c r="C98" s="2"/>
      <c r="D98" s="2"/>
      <c r="E98" s="2"/>
    </row>
    <row r="99" spans="1:5">
      <c r="A99" s="1"/>
      <c r="B99" s="2"/>
      <c r="C99" s="2"/>
      <c r="D99" s="2"/>
      <c r="E99" s="2"/>
    </row>
    <row r="100" spans="1:5">
      <c r="A100" s="1"/>
      <c r="B100" s="2"/>
      <c r="C100" s="2"/>
      <c r="D100" s="2"/>
      <c r="E100" s="2"/>
    </row>
    <row r="101" spans="1:5">
      <c r="A101" s="1"/>
      <c r="B101" s="2"/>
      <c r="C101" s="2"/>
      <c r="D101" s="2"/>
      <c r="E101" s="2"/>
    </row>
    <row r="102" spans="1:5">
      <c r="A102" s="1"/>
      <c r="B102" s="2"/>
      <c r="C102" s="2"/>
      <c r="D102" s="2"/>
      <c r="E102" s="2"/>
    </row>
    <row r="103" spans="1:5">
      <c r="A103" s="1"/>
      <c r="B103" s="2"/>
      <c r="C103" s="2"/>
      <c r="D103" s="2"/>
      <c r="E103" s="2"/>
    </row>
    <row r="113" spans="1:10" ht="15" customHeight="1"/>
    <row r="114" spans="1:10" ht="15" customHeight="1"/>
    <row r="116" spans="1:10">
      <c r="A116" s="1"/>
      <c r="B116" s="2"/>
      <c r="C116" s="2"/>
      <c r="D116" s="2"/>
      <c r="E116" s="2"/>
      <c r="F116" s="2"/>
      <c r="G116" s="2"/>
      <c r="H116" s="2"/>
      <c r="I116" s="2"/>
      <c r="J116" s="2"/>
    </row>
    <row r="153" spans="1:5">
      <c r="A153" s="1"/>
      <c r="B153" s="2"/>
      <c r="C153" s="2"/>
      <c r="D153" s="2"/>
      <c r="E153" s="2"/>
    </row>
  </sheetData>
  <phoneticPr fontId="4" type="noConversion"/>
  <printOptions horizontalCentered="1" verticalCentered="1"/>
  <pageMargins left="1" right="1" top="1" bottom="1" header="0.5" footer="0.5"/>
  <pageSetup scale="95" orientation="landscape" horizontalDpi="4294967292" r:id="rId1"/>
  <headerFooter alignWithMargins="0">
    <oddFooter>&amp;L&amp;8CPSLD Stats Report  2002-2003
&amp;D</oddFooter>
  </headerFooter>
  <rowBreaks count="2" manualBreakCount="2">
    <brk id="37" max="16383" man="1"/>
    <brk id="183" max="16383" man="1"/>
  </rowBreaks>
  <drawing r:id="rId2"/>
</worksheet>
</file>

<file path=xl/worksheets/sheet3.xml><?xml version="1.0" encoding="utf-8"?>
<worksheet xmlns="http://schemas.openxmlformats.org/spreadsheetml/2006/main" xmlns:r="http://schemas.openxmlformats.org/officeDocument/2006/relationships">
  <dimension ref="A1:I29"/>
  <sheetViews>
    <sheetView tabSelected="1" topLeftCell="A6" workbookViewId="0">
      <selection activeCell="E12" sqref="E12"/>
    </sheetView>
  </sheetViews>
  <sheetFormatPr defaultRowHeight="12.75"/>
  <cols>
    <col min="1" max="1" width="13" customWidth="1"/>
    <col min="5" max="5" width="28.85546875" customWidth="1"/>
    <col min="6" max="6" width="19.7109375" hidden="1" customWidth="1"/>
    <col min="7" max="7" width="14.42578125" hidden="1" customWidth="1"/>
  </cols>
  <sheetData>
    <row r="1" spans="1:9" s="11" customFormat="1" ht="50.25" customHeight="1">
      <c r="A1" s="112" t="s">
        <v>151</v>
      </c>
      <c r="B1" s="112"/>
      <c r="C1" s="112"/>
      <c r="D1" s="112"/>
      <c r="E1" s="112"/>
      <c r="F1" s="112"/>
      <c r="G1" s="112"/>
      <c r="H1" s="112"/>
      <c r="I1" s="112"/>
    </row>
    <row r="2" spans="1:9" ht="13.5" thickBot="1">
      <c r="A2" s="9"/>
      <c r="B2" s="9"/>
      <c r="C2" s="9"/>
      <c r="D2" s="9"/>
      <c r="E2" s="9"/>
      <c r="F2" s="9"/>
    </row>
    <row r="3" spans="1:9" ht="17.100000000000001" customHeight="1">
      <c r="B3" s="28" t="s">
        <v>0</v>
      </c>
      <c r="C3" s="26" t="s">
        <v>152</v>
      </c>
      <c r="D3" s="26"/>
      <c r="E3" s="27"/>
      <c r="F3" s="25"/>
      <c r="G3" s="20"/>
    </row>
    <row r="4" spans="1:9" ht="17.100000000000001" customHeight="1">
      <c r="B4" s="29" t="s">
        <v>191</v>
      </c>
      <c r="C4" s="21" t="s">
        <v>153</v>
      </c>
      <c r="D4" s="21"/>
      <c r="E4" s="23"/>
      <c r="F4" s="21"/>
      <c r="G4" s="23"/>
    </row>
    <row r="5" spans="1:9" ht="17.100000000000001" customHeight="1">
      <c r="B5" s="29" t="s">
        <v>2</v>
      </c>
      <c r="C5" s="21" t="s">
        <v>154</v>
      </c>
      <c r="D5" s="21"/>
      <c r="E5" s="23"/>
      <c r="F5" s="21"/>
      <c r="G5" s="23"/>
    </row>
    <row r="6" spans="1:9" ht="17.100000000000001" customHeight="1">
      <c r="B6" s="29" t="s">
        <v>192</v>
      </c>
      <c r="C6" s="21" t="s">
        <v>155</v>
      </c>
      <c r="D6" s="21"/>
      <c r="E6" s="23"/>
      <c r="F6" s="21"/>
      <c r="G6" s="23"/>
    </row>
    <row r="7" spans="1:9" ht="17.100000000000001" customHeight="1">
      <c r="B7" s="29" t="s">
        <v>3</v>
      </c>
      <c r="C7" s="21" t="s">
        <v>156</v>
      </c>
      <c r="D7" s="21"/>
      <c r="E7" s="23"/>
      <c r="F7" s="21"/>
      <c r="G7" s="23"/>
    </row>
    <row r="8" spans="1:9" ht="17.100000000000001" customHeight="1">
      <c r="B8" s="29" t="s">
        <v>193</v>
      </c>
      <c r="C8" s="21" t="s">
        <v>157</v>
      </c>
      <c r="D8" s="21"/>
      <c r="E8" s="23"/>
      <c r="F8" s="21"/>
      <c r="G8" s="23"/>
    </row>
    <row r="9" spans="1:9" ht="17.100000000000001" customHeight="1">
      <c r="B9" s="29" t="s">
        <v>194</v>
      </c>
      <c r="C9" s="21" t="s">
        <v>158</v>
      </c>
      <c r="D9" s="21"/>
      <c r="E9" s="23"/>
      <c r="F9" s="21"/>
      <c r="G9" s="23"/>
    </row>
    <row r="10" spans="1:9" ht="17.100000000000001" customHeight="1">
      <c r="B10" s="29" t="s">
        <v>195</v>
      </c>
      <c r="C10" s="21" t="s">
        <v>159</v>
      </c>
      <c r="D10" s="21"/>
      <c r="E10" s="23"/>
      <c r="F10" s="21"/>
      <c r="G10" s="23"/>
    </row>
    <row r="11" spans="1:9" ht="17.100000000000001" customHeight="1">
      <c r="B11" s="29" t="s">
        <v>196</v>
      </c>
      <c r="C11" s="21" t="s">
        <v>388</v>
      </c>
      <c r="D11" s="21"/>
      <c r="E11" s="23"/>
      <c r="F11" s="21"/>
      <c r="G11" s="23"/>
    </row>
    <row r="12" spans="1:9" ht="17.100000000000001" customHeight="1">
      <c r="B12" s="29" t="s">
        <v>4</v>
      </c>
      <c r="C12" s="21" t="s">
        <v>160</v>
      </c>
      <c r="D12" s="21"/>
      <c r="E12" s="23"/>
      <c r="F12" s="21"/>
      <c r="G12" s="23"/>
    </row>
    <row r="13" spans="1:9" ht="17.100000000000001" customHeight="1">
      <c r="B13" s="29" t="s">
        <v>5</v>
      </c>
      <c r="C13" s="21" t="s">
        <v>161</v>
      </c>
      <c r="D13" s="21"/>
      <c r="E13" s="23"/>
      <c r="F13" s="21"/>
      <c r="G13" s="23"/>
    </row>
    <row r="14" spans="1:9" ht="17.100000000000001" customHeight="1">
      <c r="B14" s="29" t="s">
        <v>197</v>
      </c>
      <c r="C14" s="21" t="s">
        <v>162</v>
      </c>
      <c r="D14" s="21"/>
      <c r="E14" s="23"/>
      <c r="F14" s="21"/>
      <c r="G14" s="23"/>
    </row>
    <row r="15" spans="1:9" ht="17.100000000000001" customHeight="1">
      <c r="B15" s="29" t="s">
        <v>7</v>
      </c>
      <c r="C15" s="21" t="s">
        <v>163</v>
      </c>
      <c r="D15" s="21"/>
      <c r="E15" s="23"/>
      <c r="F15" s="21"/>
      <c r="G15" s="23"/>
    </row>
    <row r="16" spans="1:9" ht="17.100000000000001" customHeight="1">
      <c r="B16" s="29" t="s">
        <v>198</v>
      </c>
      <c r="C16" s="21" t="s">
        <v>164</v>
      </c>
      <c r="D16" s="21"/>
      <c r="E16" s="23"/>
      <c r="F16" s="21"/>
      <c r="G16" s="23"/>
    </row>
    <row r="17" spans="2:7" ht="17.100000000000001" customHeight="1">
      <c r="B17" s="29" t="s">
        <v>9</v>
      </c>
      <c r="C17" s="21" t="s">
        <v>165</v>
      </c>
      <c r="D17" s="21"/>
      <c r="E17" s="23"/>
      <c r="F17" s="21"/>
      <c r="G17" s="23"/>
    </row>
    <row r="18" spans="2:7" ht="17.100000000000001" customHeight="1">
      <c r="B18" s="29" t="s">
        <v>199</v>
      </c>
      <c r="C18" s="21" t="s">
        <v>166</v>
      </c>
      <c r="D18" s="21"/>
      <c r="E18" s="23"/>
      <c r="F18" s="21"/>
      <c r="G18" s="23"/>
    </row>
    <row r="19" spans="2:7" ht="17.100000000000001" customHeight="1">
      <c r="B19" s="29" t="s">
        <v>200</v>
      </c>
      <c r="C19" s="21" t="s">
        <v>167</v>
      </c>
      <c r="D19" s="21"/>
      <c r="E19" s="23"/>
      <c r="F19" s="21"/>
      <c r="G19" s="23"/>
    </row>
    <row r="20" spans="2:7" ht="17.100000000000001" customHeight="1">
      <c r="B20" s="29" t="s">
        <v>10</v>
      </c>
      <c r="C20" s="21" t="s">
        <v>168</v>
      </c>
      <c r="D20" s="21"/>
      <c r="E20" s="23"/>
      <c r="F20" s="21"/>
      <c r="G20" s="23"/>
    </row>
    <row r="21" spans="2:7" ht="17.100000000000001" customHeight="1">
      <c r="B21" s="29" t="s">
        <v>201</v>
      </c>
      <c r="C21" s="21" t="s">
        <v>169</v>
      </c>
      <c r="D21" s="21"/>
      <c r="E21" s="23"/>
      <c r="F21" s="21"/>
      <c r="G21" s="23"/>
    </row>
    <row r="22" spans="2:7" ht="17.100000000000001" customHeight="1">
      <c r="B22" s="29" t="s">
        <v>12</v>
      </c>
      <c r="C22" s="21" t="s">
        <v>170</v>
      </c>
      <c r="D22" s="21"/>
      <c r="E22" s="23"/>
      <c r="F22" s="21"/>
      <c r="G22" s="23"/>
    </row>
    <row r="23" spans="2:7" ht="17.100000000000001" customHeight="1">
      <c r="B23" s="29" t="s">
        <v>13</v>
      </c>
      <c r="C23" s="21" t="s">
        <v>171</v>
      </c>
      <c r="D23" s="21"/>
      <c r="E23" s="23"/>
      <c r="F23" s="21"/>
      <c r="G23" s="23"/>
    </row>
    <row r="24" spans="2:7" ht="17.100000000000001" customHeight="1">
      <c r="B24" s="29" t="s">
        <v>14</v>
      </c>
      <c r="C24" s="21" t="s">
        <v>172</v>
      </c>
      <c r="D24" s="21"/>
      <c r="E24" s="23"/>
      <c r="F24" s="21"/>
      <c r="G24" s="23"/>
    </row>
    <row r="25" spans="2:7" ht="17.100000000000001" customHeight="1">
      <c r="B25" s="29" t="s">
        <v>202</v>
      </c>
      <c r="C25" s="21" t="s">
        <v>173</v>
      </c>
      <c r="D25" s="21"/>
      <c r="E25" s="23"/>
      <c r="F25" s="21"/>
      <c r="G25" s="23"/>
    </row>
    <row r="26" spans="2:7" ht="17.100000000000001" customHeight="1">
      <c r="B26" s="29" t="s">
        <v>203</v>
      </c>
      <c r="C26" s="21" t="s">
        <v>174</v>
      </c>
      <c r="D26" s="21"/>
      <c r="E26" s="23"/>
      <c r="F26" s="21"/>
      <c r="G26" s="23"/>
    </row>
    <row r="27" spans="2:7" ht="17.100000000000001" customHeight="1">
      <c r="B27" s="29" t="s">
        <v>175</v>
      </c>
      <c r="C27" s="21" t="s">
        <v>176</v>
      </c>
      <c r="D27" s="21"/>
      <c r="E27" s="23"/>
      <c r="F27" s="21"/>
      <c r="G27" s="23"/>
    </row>
    <row r="28" spans="2:7" ht="17.100000000000001" customHeight="1">
      <c r="B28" s="29" t="s">
        <v>15</v>
      </c>
      <c r="C28" s="21" t="s">
        <v>177</v>
      </c>
      <c r="D28" s="21"/>
      <c r="E28" s="23"/>
      <c r="F28" s="21"/>
      <c r="G28" s="23"/>
    </row>
    <row r="29" spans="2:7" ht="17.100000000000001" customHeight="1" thickBot="1">
      <c r="B29" s="30" t="s">
        <v>204</v>
      </c>
      <c r="C29" s="22" t="s">
        <v>178</v>
      </c>
      <c r="D29" s="22"/>
      <c r="E29" s="24"/>
      <c r="F29" s="22"/>
      <c r="G29" s="24"/>
    </row>
  </sheetData>
  <dataConsolidate/>
  <mergeCells count="1">
    <mergeCell ref="A1:I1"/>
  </mergeCells>
  <phoneticPr fontId="4" type="noConversion"/>
  <pageMargins left="0.75" right="0.75" top="1.6" bottom="1.25" header="1.07" footer="0.47"/>
  <pageSetup orientation="portrait" r:id="rId1"/>
  <headerFooter alignWithMargins="0">
    <oddHeader>&amp;L
&amp;C&amp;"Bookman Old Style,Bold Italic"&amp;18CPSLD LIBRARY SURVEY 2002-2003</oddHeader>
    <oddFooter>&amp;L&amp;8CPSLD Stats Report 2002-2003
&amp;D</oddFooter>
  </headerFooter>
</worksheet>
</file>

<file path=xl/worksheets/sheet4.xml><?xml version="1.0" encoding="utf-8"?>
<worksheet xmlns="http://schemas.openxmlformats.org/spreadsheetml/2006/main" xmlns:r="http://schemas.openxmlformats.org/officeDocument/2006/relationships">
  <dimension ref="A2:L114"/>
  <sheetViews>
    <sheetView view="pageBreakPreview" topLeftCell="A52" zoomScaleNormal="75" workbookViewId="0">
      <selection activeCell="A61" sqref="A61"/>
    </sheetView>
  </sheetViews>
  <sheetFormatPr defaultRowHeight="12.75"/>
  <cols>
    <col min="1" max="1" width="116.42578125" customWidth="1"/>
    <col min="2" max="2" width="9.140625" hidden="1" customWidth="1"/>
    <col min="3" max="3" width="4.28515625" hidden="1" customWidth="1"/>
    <col min="4" max="5" width="9.140625" hidden="1" customWidth="1"/>
    <col min="6" max="6" width="8" hidden="1" customWidth="1"/>
    <col min="7" max="8" width="9.140625" hidden="1" customWidth="1"/>
    <col min="9" max="9" width="17.140625" hidden="1" customWidth="1"/>
    <col min="10" max="12" width="9.140625" hidden="1" customWidth="1"/>
  </cols>
  <sheetData>
    <row r="2" spans="1:9" ht="15">
      <c r="A2" s="37" t="s">
        <v>229</v>
      </c>
      <c r="B2" s="18"/>
      <c r="C2" s="31"/>
    </row>
    <row r="3" spans="1:9" ht="15.75">
      <c r="A3" s="85"/>
      <c r="B3" s="12"/>
    </row>
    <row r="4" spans="1:9" ht="15.75">
      <c r="A4" s="88" t="s">
        <v>328</v>
      </c>
      <c r="B4" s="35"/>
      <c r="C4" s="33"/>
      <c r="D4" s="33"/>
      <c r="E4" s="33"/>
      <c r="F4" s="33"/>
      <c r="G4" s="33"/>
      <c r="H4" s="33"/>
      <c r="I4" s="33"/>
    </row>
    <row r="5" spans="1:9" ht="15">
      <c r="A5" s="86" t="s">
        <v>329</v>
      </c>
      <c r="B5" s="32"/>
      <c r="C5" s="33"/>
      <c r="D5" s="33"/>
      <c r="E5" s="33"/>
      <c r="F5" s="33"/>
      <c r="G5" s="33"/>
      <c r="H5" s="33"/>
      <c r="I5" s="33"/>
    </row>
    <row r="6" spans="1:9" s="37" customFormat="1" ht="15.75">
      <c r="A6" s="87"/>
      <c r="B6" s="36"/>
    </row>
    <row r="7" spans="1:9" ht="15.75">
      <c r="A7" s="34" t="s">
        <v>317</v>
      </c>
      <c r="B7" s="32"/>
      <c r="C7" s="33"/>
      <c r="D7" s="33"/>
      <c r="E7" s="33"/>
      <c r="F7" s="33"/>
      <c r="G7" s="33"/>
      <c r="H7" s="33"/>
      <c r="I7" s="33"/>
    </row>
    <row r="8" spans="1:9" ht="15">
      <c r="A8" s="37" t="s">
        <v>352</v>
      </c>
      <c r="B8" s="32"/>
      <c r="C8" s="33"/>
      <c r="D8" s="33"/>
      <c r="E8" s="33"/>
      <c r="F8" s="33"/>
      <c r="G8" s="33"/>
      <c r="H8" s="33"/>
      <c r="I8" s="33"/>
    </row>
    <row r="9" spans="1:9" ht="15">
      <c r="A9" s="37"/>
      <c r="B9" s="32"/>
      <c r="C9" s="33"/>
      <c r="D9" s="33"/>
      <c r="E9" s="33"/>
      <c r="F9" s="33"/>
      <c r="G9" s="33"/>
      <c r="H9" s="33"/>
      <c r="I9" s="33"/>
    </row>
    <row r="10" spans="1:9" ht="15.75">
      <c r="A10" s="88" t="s">
        <v>339</v>
      </c>
      <c r="B10" s="32"/>
      <c r="C10" s="33"/>
      <c r="D10" s="33"/>
      <c r="E10" s="33"/>
      <c r="F10" s="33"/>
      <c r="G10" s="33"/>
      <c r="H10" s="33"/>
      <c r="I10" s="33"/>
    </row>
    <row r="11" spans="1:9" ht="15">
      <c r="A11" s="86" t="s">
        <v>340</v>
      </c>
      <c r="B11" s="32"/>
      <c r="C11" s="33"/>
      <c r="D11" s="33"/>
      <c r="E11" s="33"/>
      <c r="F11" s="33"/>
      <c r="G11" s="33"/>
      <c r="H11" s="33"/>
      <c r="I11" s="33"/>
    </row>
    <row r="12" spans="1:9" ht="30">
      <c r="A12" s="86" t="s">
        <v>341</v>
      </c>
      <c r="B12" s="32"/>
      <c r="C12" s="33"/>
      <c r="D12" s="33"/>
      <c r="E12" s="33"/>
      <c r="F12" s="33"/>
      <c r="G12" s="33"/>
      <c r="H12" s="33"/>
      <c r="I12" s="33"/>
    </row>
    <row r="13" spans="1:9" ht="15">
      <c r="A13" s="37"/>
      <c r="B13" s="32"/>
      <c r="C13" s="33"/>
      <c r="D13" s="33"/>
      <c r="E13" s="33"/>
      <c r="F13" s="33"/>
      <c r="G13" s="33"/>
      <c r="H13" s="33"/>
      <c r="I13" s="33"/>
    </row>
    <row r="14" spans="1:9" ht="15.75">
      <c r="A14" s="88" t="s">
        <v>334</v>
      </c>
      <c r="B14" s="32"/>
      <c r="C14" s="33"/>
      <c r="D14" s="33"/>
      <c r="E14" s="33"/>
      <c r="F14" s="33"/>
      <c r="G14" s="33"/>
      <c r="H14" s="33"/>
      <c r="I14" s="33"/>
    </row>
    <row r="15" spans="1:9" ht="30">
      <c r="A15" s="86" t="s">
        <v>348</v>
      </c>
      <c r="B15" s="32"/>
      <c r="C15" s="33"/>
      <c r="D15" s="33"/>
      <c r="E15" s="33"/>
      <c r="F15" s="33"/>
      <c r="G15" s="33"/>
      <c r="H15" s="33"/>
      <c r="I15" s="33"/>
    </row>
    <row r="16" spans="1:9" ht="12.75" customHeight="1">
      <c r="A16" s="37"/>
      <c r="B16" s="32"/>
      <c r="C16" s="33"/>
      <c r="D16" s="33"/>
      <c r="E16" s="33"/>
      <c r="F16" s="33"/>
      <c r="G16" s="33"/>
      <c r="H16" s="33"/>
      <c r="I16" s="33"/>
    </row>
    <row r="17" spans="1:9" s="37" customFormat="1" ht="15.75">
      <c r="A17" s="34" t="s">
        <v>318</v>
      </c>
      <c r="B17" s="36"/>
    </row>
    <row r="18" spans="1:9" ht="15">
      <c r="A18" s="86" t="s">
        <v>349</v>
      </c>
      <c r="B18" s="32"/>
      <c r="C18" s="33"/>
      <c r="D18" s="33"/>
      <c r="E18" s="33"/>
      <c r="F18" s="33"/>
      <c r="G18" s="33"/>
      <c r="H18" s="33"/>
      <c r="I18" s="33"/>
    </row>
    <row r="19" spans="1:9" ht="15">
      <c r="A19" s="86"/>
      <c r="B19" s="32"/>
      <c r="C19" s="33"/>
      <c r="D19" s="33"/>
      <c r="E19" s="33"/>
      <c r="F19" s="33"/>
      <c r="G19" s="33"/>
      <c r="H19" s="33"/>
      <c r="I19" s="33"/>
    </row>
    <row r="20" spans="1:9" ht="15.75">
      <c r="A20" s="88" t="s">
        <v>337</v>
      </c>
      <c r="B20" s="32"/>
      <c r="C20" s="33"/>
      <c r="D20" s="33"/>
      <c r="E20" s="33"/>
      <c r="F20" s="33"/>
      <c r="G20" s="33"/>
      <c r="H20" s="33"/>
      <c r="I20" s="33"/>
    </row>
    <row r="21" spans="1:9" ht="60">
      <c r="A21" s="86" t="s">
        <v>351</v>
      </c>
      <c r="B21" s="32"/>
      <c r="C21" s="33"/>
      <c r="D21" s="33"/>
      <c r="E21" s="33"/>
      <c r="F21" s="33"/>
      <c r="G21" s="33"/>
      <c r="H21" s="33"/>
      <c r="I21" s="33"/>
    </row>
    <row r="22" spans="1:9" ht="45">
      <c r="A22" s="86" t="s">
        <v>338</v>
      </c>
      <c r="B22" s="32"/>
      <c r="C22" s="33"/>
      <c r="D22" s="33"/>
      <c r="E22" s="33"/>
      <c r="F22" s="33"/>
      <c r="G22" s="33"/>
      <c r="H22" s="33"/>
      <c r="I22" s="33"/>
    </row>
    <row r="23" spans="1:9" ht="15">
      <c r="A23" s="86"/>
      <c r="B23" s="32"/>
      <c r="C23" s="33"/>
      <c r="D23" s="33"/>
      <c r="E23" s="33"/>
      <c r="F23" s="33"/>
      <c r="G23" s="33"/>
      <c r="H23" s="33"/>
      <c r="I23" s="33"/>
    </row>
    <row r="24" spans="1:9" ht="15">
      <c r="A24" s="86"/>
      <c r="B24" s="32"/>
      <c r="C24" s="33"/>
      <c r="D24" s="33"/>
      <c r="E24" s="33"/>
      <c r="F24" s="33"/>
      <c r="G24" s="33"/>
      <c r="H24" s="33"/>
      <c r="I24" s="33"/>
    </row>
    <row r="25" spans="1:9" ht="15.75">
      <c r="A25" s="88" t="s">
        <v>326</v>
      </c>
      <c r="B25" s="32"/>
      <c r="C25" s="33"/>
      <c r="D25" s="33"/>
      <c r="E25" s="33"/>
      <c r="F25" s="33"/>
      <c r="G25" s="33"/>
      <c r="H25" s="33"/>
      <c r="I25" s="33"/>
    </row>
    <row r="26" spans="1:9" ht="30">
      <c r="A26" s="86" t="s">
        <v>350</v>
      </c>
      <c r="B26" s="32"/>
      <c r="C26" s="33"/>
      <c r="D26" s="33"/>
      <c r="E26" s="33"/>
      <c r="F26" s="33"/>
      <c r="G26" s="33"/>
      <c r="H26" s="33"/>
      <c r="I26" s="33"/>
    </row>
    <row r="27" spans="1:9" ht="15">
      <c r="A27" s="86"/>
      <c r="B27" s="32"/>
      <c r="C27" s="33"/>
      <c r="D27" s="33"/>
      <c r="E27" s="33"/>
      <c r="F27" s="33"/>
      <c r="G27" s="33"/>
      <c r="H27" s="33"/>
      <c r="I27" s="33"/>
    </row>
    <row r="28" spans="1:9" ht="15.75">
      <c r="A28" s="88" t="s">
        <v>327</v>
      </c>
    </row>
    <row r="29" spans="1:9" ht="15">
      <c r="A29" s="86" t="s">
        <v>381</v>
      </c>
    </row>
    <row r="30" spans="1:9" ht="15">
      <c r="A30" s="86"/>
    </row>
    <row r="31" spans="1:9" ht="15.75">
      <c r="A31" s="34" t="s">
        <v>316</v>
      </c>
    </row>
    <row r="32" spans="1:9" ht="15">
      <c r="A32" s="86" t="s">
        <v>368</v>
      </c>
    </row>
    <row r="33" spans="1:1" ht="15">
      <c r="A33" s="86" t="s">
        <v>369</v>
      </c>
    </row>
    <row r="34" spans="1:1" ht="15">
      <c r="A34" s="86"/>
    </row>
    <row r="35" spans="1:1" ht="15.75">
      <c r="A35" s="88" t="s">
        <v>332</v>
      </c>
    </row>
    <row r="36" spans="1:1" ht="15">
      <c r="A36" s="86" t="s">
        <v>353</v>
      </c>
    </row>
    <row r="37" spans="1:1" ht="30">
      <c r="A37" s="86" t="s">
        <v>354</v>
      </c>
    </row>
    <row r="38" spans="1:1" ht="15">
      <c r="A38" s="86" t="s">
        <v>333</v>
      </c>
    </row>
    <row r="39" spans="1:1" ht="15">
      <c r="A39" s="86" t="s">
        <v>342</v>
      </c>
    </row>
    <row r="40" spans="1:1" ht="15">
      <c r="A40" s="86" t="s">
        <v>343</v>
      </c>
    </row>
    <row r="41" spans="1:1" ht="15">
      <c r="A41" s="86" t="s">
        <v>345</v>
      </c>
    </row>
    <row r="42" spans="1:1" ht="15">
      <c r="A42" s="86" t="s">
        <v>344</v>
      </c>
    </row>
    <row r="43" spans="1:1" ht="15">
      <c r="A43" s="90" t="s">
        <v>346</v>
      </c>
    </row>
    <row r="44" spans="1:1" ht="15">
      <c r="A44" s="86"/>
    </row>
    <row r="45" spans="1:1" ht="15.75">
      <c r="A45" s="88" t="s">
        <v>321</v>
      </c>
    </row>
    <row r="46" spans="1:1" ht="15">
      <c r="A46" s="86" t="s">
        <v>322</v>
      </c>
    </row>
    <row r="47" spans="1:1" ht="15">
      <c r="A47" s="86"/>
    </row>
    <row r="48" spans="1:1" ht="15.75">
      <c r="A48" s="34" t="s">
        <v>319</v>
      </c>
    </row>
    <row r="49" spans="1:1" ht="15">
      <c r="A49" s="37" t="s">
        <v>355</v>
      </c>
    </row>
    <row r="50" spans="1:1" ht="15">
      <c r="A50" s="86" t="s">
        <v>356</v>
      </c>
    </row>
    <row r="53" spans="1:1" ht="15.75">
      <c r="A53" s="88" t="s">
        <v>330</v>
      </c>
    </row>
    <row r="54" spans="1:1" ht="15">
      <c r="A54" s="86" t="s">
        <v>358</v>
      </c>
    </row>
    <row r="55" spans="1:1" ht="15">
      <c r="A55" s="86" t="s">
        <v>357</v>
      </c>
    </row>
    <row r="56" spans="1:1" ht="15">
      <c r="A56" s="86" t="s">
        <v>359</v>
      </c>
    </row>
    <row r="57" spans="1:1" ht="15">
      <c r="A57" s="86" t="s">
        <v>360</v>
      </c>
    </row>
    <row r="58" spans="1:1" ht="15">
      <c r="A58" s="86" t="s">
        <v>361</v>
      </c>
    </row>
    <row r="59" spans="1:1" ht="15">
      <c r="A59" s="86" t="s">
        <v>362</v>
      </c>
    </row>
    <row r="60" spans="1:1" ht="15">
      <c r="A60" s="86" t="s">
        <v>363</v>
      </c>
    </row>
    <row r="61" spans="1:1" ht="15">
      <c r="A61" s="86" t="s">
        <v>364</v>
      </c>
    </row>
    <row r="62" spans="1:1" ht="15">
      <c r="A62" s="86"/>
    </row>
    <row r="63" spans="1:1" ht="15.75">
      <c r="A63" s="88" t="s">
        <v>323</v>
      </c>
    </row>
    <row r="64" spans="1:1" ht="17.25" customHeight="1">
      <c r="A64" s="86" t="s">
        <v>365</v>
      </c>
    </row>
    <row r="65" spans="1:1" ht="17.25" customHeight="1">
      <c r="A65" s="86"/>
    </row>
    <row r="66" spans="1:1" ht="17.25" customHeight="1">
      <c r="A66" s="88" t="s">
        <v>324</v>
      </c>
    </row>
    <row r="67" spans="1:1" ht="17.25" customHeight="1">
      <c r="A67" s="86" t="s">
        <v>325</v>
      </c>
    </row>
    <row r="68" spans="1:1" ht="17.25" customHeight="1">
      <c r="A68" s="86" t="s">
        <v>366</v>
      </c>
    </row>
    <row r="69" spans="1:1" ht="35.25" customHeight="1">
      <c r="A69" s="86" t="s">
        <v>367</v>
      </c>
    </row>
    <row r="70" spans="1:1" ht="15" customHeight="1">
      <c r="A70" s="86"/>
    </row>
    <row r="71" spans="1:1" ht="15.75">
      <c r="A71" s="88" t="s">
        <v>335</v>
      </c>
    </row>
    <row r="72" spans="1:1" ht="15">
      <c r="A72" s="86" t="s">
        <v>336</v>
      </c>
    </row>
    <row r="73" spans="1:1" ht="15">
      <c r="A73" s="86" t="s">
        <v>370</v>
      </c>
    </row>
    <row r="74" spans="1:1" ht="15">
      <c r="A74" s="86" t="s">
        <v>371</v>
      </c>
    </row>
    <row r="75" spans="1:1" ht="15">
      <c r="A75" s="86" t="s">
        <v>372</v>
      </c>
    </row>
    <row r="76" spans="1:1" ht="15">
      <c r="A76" s="86" t="s">
        <v>373</v>
      </c>
    </row>
    <row r="77" spans="1:1" ht="15">
      <c r="A77" s="86" t="s">
        <v>374</v>
      </c>
    </row>
    <row r="78" spans="1:1" ht="15">
      <c r="A78" s="86" t="s">
        <v>375</v>
      </c>
    </row>
    <row r="79" spans="1:1" ht="15">
      <c r="A79" s="86"/>
    </row>
    <row r="80" spans="1:1" ht="15.75">
      <c r="A80" s="34" t="s">
        <v>320</v>
      </c>
    </row>
    <row r="81" spans="1:1" ht="60">
      <c r="A81" s="86" t="s">
        <v>376</v>
      </c>
    </row>
    <row r="82" spans="1:1" ht="15">
      <c r="A82" s="86" t="s">
        <v>377</v>
      </c>
    </row>
    <row r="83" spans="1:1" ht="15">
      <c r="A83" s="86" t="s">
        <v>378</v>
      </c>
    </row>
    <row r="84" spans="1:1" ht="15">
      <c r="A84" s="86" t="s">
        <v>379</v>
      </c>
    </row>
    <row r="85" spans="1:1" ht="15">
      <c r="A85" s="86"/>
    </row>
    <row r="86" spans="1:1" ht="15.75">
      <c r="A86" s="88" t="s">
        <v>331</v>
      </c>
    </row>
    <row r="87" spans="1:1" ht="15">
      <c r="A87" s="86" t="s">
        <v>380</v>
      </c>
    </row>
    <row r="88" spans="1:1" ht="15.75">
      <c r="A88" s="89"/>
    </row>
    <row r="98" spans="1:1" ht="15">
      <c r="A98" s="90"/>
    </row>
    <row r="101" spans="1:1" ht="15">
      <c r="A101" s="86"/>
    </row>
    <row r="110" spans="1:1" ht="15.75">
      <c r="A110" s="89"/>
    </row>
    <row r="114" spans="1:1" ht="15.75">
      <c r="A114" s="89"/>
    </row>
  </sheetData>
  <phoneticPr fontId="4" type="noConversion"/>
  <pageMargins left="0.75" right="0.75" top="1.43" bottom="0.84" header="0.66" footer="0.5"/>
  <pageSetup orientation="landscape" r:id="rId1"/>
  <headerFooter alignWithMargins="0">
    <oddHeader>&amp;C&amp;"Bookman Old Style,Bold Italic"&amp;18CPSLD LIBRARY SURVEY 2002-2003
&amp;"Bookman Old Style,Bold"EXPLANATORY NOTES</oddHeader>
    <oddFooter>&amp;CNotes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18</vt:i4>
      </vt:variant>
      <vt:variant>
        <vt:lpstr>Named Ranges</vt:lpstr>
      </vt:variant>
      <vt:variant>
        <vt:i4>1</vt:i4>
      </vt:variant>
    </vt:vector>
  </HeadingPairs>
  <TitlesOfParts>
    <vt:vector size="23" baseType="lpstr">
      <vt:lpstr>stats</vt:lpstr>
      <vt:lpstr>graphs</vt:lpstr>
      <vt:lpstr>legend</vt:lpstr>
      <vt:lpstr>Explianatory Notes</vt:lpstr>
      <vt:lpstr>Chart1</vt:lpstr>
      <vt:lpstr>Chart2</vt:lpstr>
      <vt:lpstr>Chart3</vt:lpstr>
      <vt:lpstr>Chart4</vt:lpstr>
      <vt:lpstr>Chart5</vt:lpstr>
      <vt:lpstr>Chart6</vt:lpstr>
      <vt:lpstr>Chart7</vt:lpstr>
      <vt:lpstr>Chart8</vt:lpstr>
      <vt:lpstr>Chart9</vt:lpstr>
      <vt:lpstr>Chart10</vt:lpstr>
      <vt:lpstr>Chart11</vt:lpstr>
      <vt:lpstr>Chart12</vt:lpstr>
      <vt:lpstr>Chart13</vt:lpstr>
      <vt:lpstr>Chart14</vt:lpstr>
      <vt:lpstr>Chart15</vt:lpstr>
      <vt:lpstr>Chart16</vt:lpstr>
      <vt:lpstr>Chart17</vt:lpstr>
      <vt:lpstr>Chart18</vt:lpstr>
      <vt:lpstr>stats!Print_Titles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CPSLD SURVEY 94/95</dc:title>
  <dc:creator>*</dc:creator>
  <cp:lastModifiedBy>Jeffery</cp:lastModifiedBy>
  <cp:lastPrinted>2003-10-03T20:17:19Z</cp:lastPrinted>
  <dcterms:created xsi:type="dcterms:W3CDTF">1999-10-15T15:46:30Z</dcterms:created>
  <dcterms:modified xsi:type="dcterms:W3CDTF">2011-03-26T23:11:52Z</dcterms:modified>
</cp:coreProperties>
</file>